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6583393fa365d9c6/Desktop/"/>
    </mc:Choice>
  </mc:AlternateContent>
  <xr:revisionPtr revIDLastSave="15" documentId="11_0AA211693BCB7335D446A934543E98008B92BF42" xr6:coauthVersionLast="47" xr6:coauthVersionMax="47" xr10:uidLastSave="{5B902AC0-F604-4650-8FE9-621E772E6860}"/>
  <bookViews>
    <workbookView xWindow="3450" yWindow="2100" windowWidth="19200" windowHeight="11170" tabRatio="500" xr2:uid="{00000000-000D-0000-FFFF-FFFF00000000}"/>
  </bookViews>
  <sheets>
    <sheet name="Instructions" sheetId="1" r:id="rId1"/>
    <sheet name="Year 1" sheetId="2" r:id="rId2"/>
    <sheet name="Year 2" sheetId="3" r:id="rId3"/>
    <sheet name="Year 3" sheetId="4" r:id="rId4"/>
    <sheet name="Summary"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4" i="5" l="1"/>
  <c r="B3" i="5"/>
  <c r="L37" i="4"/>
  <c r="D23" i="5" s="1"/>
  <c r="F37" i="4"/>
  <c r="D9" i="5" s="1"/>
  <c r="E37" i="4"/>
  <c r="D8" i="5" s="1"/>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37" i="4" s="1"/>
  <c r="G6" i="4"/>
  <c r="B3" i="4"/>
  <c r="L37" i="3"/>
  <c r="C23" i="5" s="1"/>
  <c r="F37" i="3"/>
  <c r="C9" i="5" s="1"/>
  <c r="E37" i="3"/>
  <c r="C8" i="5" s="1"/>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37" i="3" s="1"/>
  <c r="G6" i="3"/>
  <c r="B3" i="3"/>
  <c r="L37" i="2"/>
  <c r="B23" i="5" s="1"/>
  <c r="F37" i="2"/>
  <c r="B9" i="5" s="1"/>
  <c r="E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37" i="2" s="1"/>
  <c r="G6" i="2"/>
  <c r="B8" i="5" l="1"/>
  <c r="B3" i="2"/>
  <c r="D20" i="5"/>
  <c r="D24" i="5"/>
  <c r="D21" i="5"/>
  <c r="D10" i="5"/>
  <c r="C20" i="5"/>
  <c r="C24" i="5"/>
  <c r="C10" i="5"/>
  <c r="C21" i="5"/>
  <c r="E9" i="5"/>
  <c r="B20" i="5"/>
  <c r="B24" i="5"/>
  <c r="B21" i="5"/>
  <c r="E8" i="5"/>
  <c r="B27" i="5" s="1"/>
  <c r="B10" i="5"/>
  <c r="E23" i="5"/>
  <c r="D13" i="5" l="1"/>
  <c r="D15" i="5"/>
  <c r="D16" i="5"/>
  <c r="D18" i="5"/>
  <c r="C13" i="5"/>
  <c r="C15" i="5"/>
  <c r="C16" i="5"/>
  <c r="C18" i="5"/>
  <c r="E10" i="5"/>
  <c r="B13" i="5"/>
  <c r="B15" i="5" s="1"/>
  <c r="B16" i="5"/>
  <c r="B18" i="5" s="1"/>
  <c r="E13" i="5" l="1"/>
  <c r="E16" i="5"/>
  <c r="B29" i="5"/>
</calcChain>
</file>

<file path=xl/sharedStrings.xml><?xml version="1.0" encoding="utf-8"?>
<sst xmlns="http://schemas.openxmlformats.org/spreadsheetml/2006/main" count="160" uniqueCount="98">
  <si>
    <t>NRHA Affiliate Catalyst Grant Program</t>
  </si>
  <si>
    <t>Itemized Project Budget  |  Submit with your Grant Application (Section 4)</t>
  </si>
  <si>
    <t>Affiliate Name</t>
  </si>
  <si>
    <t>Project Title(s)</t>
  </si>
  <si>
    <t>Prepared By (Name / Title)</t>
  </si>
  <si>
    <t>Date</t>
  </si>
  <si>
    <t>How to complete this workbook</t>
  </si>
  <si>
    <t>1.  Year 1, Year 2, Year 3 tabs</t>
  </si>
  <si>
    <t>2.  Summary tab</t>
  </si>
  <si>
    <t>Review the automatic checks. Any item flagged in red means the budget does not yet meet program requirements and should be revised before submitting.</t>
  </si>
  <si>
    <t>3.  Transfer &amp; submit</t>
  </si>
  <si>
    <t>Copy the Year 1-3 totals from the Summary tab into Section 4.1 of your application, and submit this workbook together with your application.</t>
  </si>
  <si>
    <t>Program rules to keep in mind</t>
  </si>
  <si>
    <t>•</t>
  </si>
  <si>
    <t>NRHA funding is capped at $30,000 per request.</t>
  </si>
  <si>
    <t>NRHA share of each year's budget may be up to 50% (Year 1), 30% (Year 2) and 15% (Year 3). Your affiliate's cash share must be at least 50%, 70% and 85%.</t>
  </si>
  <si>
    <t>A cash match is required. In-kind contributions may supplement, but never replace, the cash match - so they are tracked separately and are not counted toward the shares above.</t>
  </si>
  <si>
    <t>Grant funds may be used only for new or expanded initiatives. They may NOT pay for general operating expenses, salaries, debt service, routine prize money, or ongoing subsidies.</t>
  </si>
  <si>
    <t>Legend</t>
  </si>
  <si>
    <t>Yellow cells</t>
  </si>
  <si>
    <t>Type your information here (entries appear in blue).</t>
  </si>
  <si>
    <t>White cells</t>
  </si>
  <si>
    <t>Calculated automatically - please do not overwrite.</t>
  </si>
  <si>
    <t>Gray italic row</t>
  </si>
  <si>
    <t>Example row showing the expected format. It is NOT counted in any total - leave it as is or delete it.</t>
  </si>
  <si>
    <t>Year 1 - Itemized Budget</t>
  </si>
  <si>
    <t>List every expected expense on the left and the sources of your affiliate cash match on the right. Grant funds may not be used for operating expenses, salaries, debt service, routine prize money, or ongoing subsidies.</t>
  </si>
  <si>
    <t>This year's check:</t>
  </si>
  <si>
    <t>EXPENSES</t>
  </si>
  <si>
    <t>INCOME SOURCES - Affiliate Cash Match</t>
  </si>
  <si>
    <t>Initiative / Project</t>
  </si>
  <si>
    <t>Expense Category</t>
  </si>
  <si>
    <t>Item Description</t>
  </si>
  <si>
    <t>Related Activity (Application Sec. 2)</t>
  </si>
  <si>
    <t>NRHA Grant Funds ($)</t>
  </si>
  <si>
    <t>Affiliate Cash ($)</t>
  </si>
  <si>
    <t>Total Cash Cost ($)</t>
  </si>
  <si>
    <t>Notes / Basis for Estimate</t>
  </si>
  <si>
    <t>Income Source</t>
  </si>
  <si>
    <t>Description / Basis for Estimate</t>
  </si>
  <si>
    <t>Cash Amount ($)</t>
  </si>
  <si>
    <t>Status</t>
  </si>
  <si>
    <t>Notes</t>
  </si>
  <si>
    <t>Intro Clinic Series</t>
  </si>
  <si>
    <t>Clinics &amp; Education</t>
  </si>
  <si>
    <t>Clinician fee - 2-day intro clinic</t>
  </si>
  <si>
    <t>Host 3 intro clinics for new riders (Sec. 2.3)</t>
  </si>
  <si>
    <t>Quote from clinician; arena donated by member</t>
  </si>
  <si>
    <t>Show/Event Revenue</t>
  </si>
  <si>
    <t>Net revenue from spring and fall shows (avg. of last 2 seasons)</t>
  </si>
  <si>
    <t>Projected</t>
  </si>
  <si>
    <t>Based on 2025-2026 show financials</t>
  </si>
  <si>
    <t>TOTAL</t>
  </si>
  <si>
    <t>Year 2 - Itemized Budget</t>
  </si>
  <si>
    <t>Year 3 - Itemized Budget</t>
  </si>
  <si>
    <t>Budget Summary &amp; Compliance Check</t>
  </si>
  <si>
    <t>Calculated automatically from the Year 1, Year 2 and Year 3 tabs. Nothing on this tab needs to be typed in.</t>
  </si>
  <si>
    <t>Affiliate:</t>
  </si>
  <si>
    <t>Project:</t>
  </si>
  <si>
    <t>Year 1</t>
  </si>
  <si>
    <t>Year 2</t>
  </si>
  <si>
    <t>Year 3</t>
  </si>
  <si>
    <t>3-Year Total</t>
  </si>
  <si>
    <t>Project Budget by Year  (copy rows 8-10 into Application Section 4.1)</t>
  </si>
  <si>
    <t>NRHA Grant Request</t>
  </si>
  <si>
    <t>Pulled from each Year tab (NRHA Grant Funds total).</t>
  </si>
  <si>
    <t>Affiliate Cash Match</t>
  </si>
  <si>
    <t>Pulled from each Year tab (Affiliate Cash total).</t>
  </si>
  <si>
    <t>Total Project Budget (cash)</t>
  </si>
  <si>
    <t>NRHA grant + affiliate cash. In-kind is excluded.</t>
  </si>
  <si>
    <t>Match Compliance Check  (NRHA Policy, Section V)</t>
  </si>
  <si>
    <t>NRHA Share of Total Budget</t>
  </si>
  <si>
    <t>NRHA grant / total cash budget. The 3-year total column is for reference only.</t>
  </si>
  <si>
    <t>Maximum NRHA Share Allowed</t>
  </si>
  <si>
    <t>Policy assumption: up to 50% (Yr 1), 30% (Yr 2), 15% (Yr 3).</t>
  </si>
  <si>
    <t>NRHA Share Check</t>
  </si>
  <si>
    <t>Must read OK in every year.</t>
  </si>
  <si>
    <t>Affiliate Cash Share of Total Budget</t>
  </si>
  <si>
    <t>Minimum Affiliate Cash Share Required</t>
  </si>
  <si>
    <t>Policy assumption: at least 50% (Yr 1), 70% (Yr 2), 85% (Yr 3).</t>
  </si>
  <si>
    <t>Affiliate Share Check</t>
  </si>
  <si>
    <t>Helpful Guidance</t>
  </si>
  <si>
    <t>Largest NRHA request your cash match supports</t>
  </si>
  <si>
    <t>If your NRHA request is higher than this, reduce it or raise your cash match.</t>
  </si>
  <si>
    <t>Minimum affiliate cash needed for your NRHA request</t>
  </si>
  <si>
    <t>If your cash match is lower than this, raise it or reduce your NRHA request.</t>
  </si>
  <si>
    <t>Cash Match Funding Sources</t>
  </si>
  <si>
    <t>Affiliate Cash Income Sources Identified</t>
  </si>
  <si>
    <t>Pulled from the Income Sources block on each Year tab.</t>
  </si>
  <si>
    <t>Income Sources vs. Cash Match Check</t>
  </si>
  <si>
    <t>Identified income should cover the affiliate cash match each year.</t>
  </si>
  <si>
    <t>Grant Cap</t>
  </si>
  <si>
    <t>Maximum NRHA Funding Per Request</t>
  </si>
  <si>
    <t>Policy assumption: $30,000 cap, applied here to the total NRHA request across the full term.</t>
  </si>
  <si>
    <t>Total NRHA Request vs. Cap</t>
  </si>
  <si>
    <t>Compares the 3-year total NRHA request to the cap.</t>
  </si>
  <si>
    <t>OVERALL STATUS</t>
  </si>
  <si>
    <t>Complete one tab for each year of the project. On each tab, list expected EXPENSES on the left (showing how much NRHA grant funds and affiliate cash will cover each one) and the INCOME SOURCES for your affiliate cash match on the right. Each expense must tie to an activity described in Section 2 of your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</si>
</sst>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11" x14ac:knownFonts="1">
    <font>
      <sz val="11"/>
      <color theme="1"/>
      <name val="Calibri"/>
      <family val="2"/>
      <charset val="1"/>
    </font>
    <font>
      <b/>
      <sz val="16"/>
      <color rgb="FF0E5E52"/>
      <name val="Arial"/>
      <charset val="1"/>
    </font>
    <font>
      <i/>
      <sz val="10"/>
      <color rgb="FF595959"/>
      <name val="Arial"/>
      <charset val="1"/>
    </font>
    <font>
      <b/>
      <sz val="10"/>
      <color rgb="FF000000"/>
      <name val="Arial"/>
      <charset val="1"/>
    </font>
    <font>
      <sz val="10"/>
      <color rgb="FF0000FF"/>
      <name val="Arial"/>
      <charset val="1"/>
    </font>
    <font>
      <b/>
      <sz val="10"/>
      <color rgb="FF0E5E52"/>
      <name val="Arial"/>
      <charset val="1"/>
    </font>
    <font>
      <sz val="10"/>
      <color rgb="FF000000"/>
      <name val="Arial"/>
      <charset val="1"/>
    </font>
    <font>
      <i/>
      <sz val="10"/>
      <color rgb="FF7F7F7F"/>
      <name val="Arial"/>
      <charset val="1"/>
    </font>
    <font>
      <b/>
      <sz val="10"/>
      <color rgb="FFFFFFFF"/>
      <name val="Arial"/>
      <charset val="1"/>
    </font>
    <font>
      <sz val="10"/>
      <color rgb="FF008000"/>
      <name val="Arial"/>
      <charset val="1"/>
    </font>
    <font>
      <i/>
      <sz val="9"/>
      <color rgb="FF595959"/>
      <name val="Arial"/>
      <charset val="1"/>
    </font>
  </fonts>
  <fills count="8">
    <fill>
      <patternFill patternType="none"/>
    </fill>
    <fill>
      <patternFill patternType="gray125"/>
    </fill>
    <fill>
      <patternFill patternType="solid">
        <fgColor rgb="FFFFF9D6"/>
        <bgColor rgb="FFF2F2F2"/>
      </patternFill>
    </fill>
    <fill>
      <patternFill patternType="solid">
        <fgColor rgb="FF0E5E52"/>
        <bgColor rgb="FF006100"/>
      </patternFill>
    </fill>
    <fill>
      <patternFill patternType="solid">
        <fgColor rgb="FFF2F2F2"/>
        <bgColor rgb="FFDFF0ED"/>
      </patternFill>
    </fill>
    <fill>
      <patternFill patternType="solid">
        <fgColor rgb="FFDFF0ED"/>
        <bgColor rgb="FFF2F2F2"/>
      </patternFill>
    </fill>
    <fill>
      <patternFill patternType="solid">
        <fgColor theme="0"/>
        <bgColor rgb="FFF2F2F2"/>
      </patternFill>
    </fill>
    <fill>
      <patternFill patternType="solid">
        <fgColor theme="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5">
    <xf numFmtId="0" fontId="0" fillId="0" borderId="0" xfId="0"/>
    <xf numFmtId="0" fontId="3" fillId="5" borderId="1" xfId="0" applyFont="1" applyFill="1" applyBorder="1"/>
    <xf numFmtId="0" fontId="1" fillId="0" borderId="0" xfId="0" applyFont="1"/>
    <xf numFmtId="0" fontId="2" fillId="0" borderId="0" xfId="0" applyFont="1"/>
    <xf numFmtId="0" fontId="3" fillId="0" borderId="0" xfId="0" applyFont="1"/>
    <xf numFmtId="0" fontId="4" fillId="2" borderId="1" xfId="0" applyFont="1" applyFill="1" applyBorder="1"/>
    <xf numFmtId="0" fontId="5" fillId="0" borderId="0" xfId="0" applyFont="1"/>
    <xf numFmtId="0" fontId="3" fillId="0" borderId="0" xfId="0" applyFont="1" applyAlignment="1">
      <alignment vertical="top" wrapText="1"/>
    </xf>
    <xf numFmtId="0" fontId="6" fillId="0" borderId="0" xfId="0" applyFont="1" applyAlignment="1">
      <alignment vertical="top" wrapText="1"/>
    </xf>
    <xf numFmtId="0" fontId="6" fillId="0" borderId="0" xfId="0" applyFont="1" applyAlignment="1">
      <alignment horizontal="right" vertical="top"/>
    </xf>
    <xf numFmtId="0" fontId="6" fillId="0" borderId="0" xfId="0" applyFont="1"/>
    <xf numFmtId="0" fontId="6" fillId="0" borderId="1" xfId="0" applyFont="1" applyBorder="1"/>
    <xf numFmtId="0" fontId="7" fillId="0" borderId="1" xfId="0" applyFont="1" applyBorder="1"/>
    <xf numFmtId="0" fontId="8" fillId="3" borderId="1" xfId="0" applyFont="1" applyFill="1" applyBorder="1" applyAlignment="1">
      <alignment horizontal="center" vertical="center" wrapText="1"/>
    </xf>
    <xf numFmtId="0" fontId="7" fillId="4" borderId="1" xfId="0" applyFont="1" applyFill="1" applyBorder="1" applyAlignment="1">
      <alignment vertical="center" wrapText="1"/>
    </xf>
    <xf numFmtId="164" fontId="7" fillId="4" borderId="1" xfId="0" applyNumberFormat="1" applyFont="1" applyFill="1" applyBorder="1" applyAlignment="1">
      <alignment vertical="center" wrapText="1"/>
    </xf>
    <xf numFmtId="0" fontId="4" fillId="2" borderId="1" xfId="0" applyFont="1" applyFill="1" applyBorder="1" applyAlignment="1">
      <alignment vertical="center" wrapText="1"/>
    </xf>
    <xf numFmtId="164" fontId="4" fillId="2" borderId="1" xfId="0" applyNumberFormat="1" applyFont="1" applyFill="1" applyBorder="1" applyAlignment="1">
      <alignment vertical="center" wrapText="1"/>
    </xf>
    <xf numFmtId="164" fontId="6" fillId="0" borderId="1" xfId="0" applyNumberFormat="1" applyFont="1" applyBorder="1" applyAlignment="1">
      <alignment vertical="center" wrapText="1"/>
    </xf>
    <xf numFmtId="0" fontId="0" fillId="5" borderId="1" xfId="0" applyFill="1" applyBorder="1"/>
    <xf numFmtId="0" fontId="3" fillId="5" borderId="1" xfId="0" applyFont="1" applyFill="1" applyBorder="1" applyAlignment="1">
      <alignment horizontal="right"/>
    </xf>
    <xf numFmtId="164" fontId="3" fillId="5" borderId="1" xfId="0" applyNumberFormat="1" applyFont="1" applyFill="1" applyBorder="1"/>
    <xf numFmtId="0" fontId="9" fillId="0" borderId="0" xfId="0" applyFont="1"/>
    <xf numFmtId="0" fontId="8" fillId="3" borderId="1" xfId="0" applyFont="1" applyFill="1" applyBorder="1" applyAlignment="1">
      <alignment horizontal="left" vertical="center"/>
    </xf>
    <xf numFmtId="0" fontId="8" fillId="3" borderId="1" xfId="0" applyFont="1" applyFill="1" applyBorder="1" applyAlignment="1">
      <alignment horizontal="center" vertical="center"/>
    </xf>
    <xf numFmtId="0" fontId="5" fillId="5" borderId="1" xfId="0" applyFont="1" applyFill="1" applyBorder="1"/>
    <xf numFmtId="0" fontId="6" fillId="0" borderId="1" xfId="0" applyFont="1" applyBorder="1" applyAlignment="1">
      <alignment vertical="center" wrapText="1"/>
    </xf>
    <xf numFmtId="164" fontId="9" fillId="0" borderId="1" xfId="0" applyNumberFormat="1" applyFont="1" applyBorder="1" applyAlignment="1">
      <alignment horizontal="right"/>
    </xf>
    <xf numFmtId="164" fontId="6" fillId="0" borderId="1" xfId="0" applyNumberFormat="1" applyFont="1" applyBorder="1" applyAlignment="1">
      <alignment horizontal="right"/>
    </xf>
    <xf numFmtId="0" fontId="10" fillId="0" borderId="1" xfId="0" applyFont="1" applyBorder="1" applyAlignment="1">
      <alignment vertical="center" wrapText="1"/>
    </xf>
    <xf numFmtId="0" fontId="3" fillId="5" borderId="1" xfId="0" applyFont="1" applyFill="1" applyBorder="1" applyAlignment="1">
      <alignment vertical="center" wrapText="1"/>
    </xf>
    <xf numFmtId="164" fontId="3" fillId="5" borderId="1" xfId="0" applyNumberFormat="1" applyFont="1" applyFill="1" applyBorder="1" applyAlignment="1">
      <alignment horizontal="right"/>
    </xf>
    <xf numFmtId="165" fontId="6" fillId="0" borderId="1" xfId="0" applyNumberFormat="1" applyFont="1" applyBorder="1" applyAlignment="1">
      <alignment horizontal="center"/>
    </xf>
    <xf numFmtId="165" fontId="4" fillId="0" borderId="1" xfId="0" applyNumberFormat="1" applyFont="1" applyBorder="1" applyAlignment="1">
      <alignment horizontal="center"/>
    </xf>
    <xf numFmtId="0" fontId="6" fillId="0" borderId="1" xfId="0" applyFont="1" applyBorder="1" applyAlignment="1">
      <alignment horizontal="center"/>
    </xf>
    <xf numFmtId="164" fontId="6" fillId="0" borderId="1" xfId="0" applyNumberFormat="1" applyFont="1" applyBorder="1" applyAlignment="1">
      <alignment horizontal="center"/>
    </xf>
    <xf numFmtId="164" fontId="9" fillId="0" borderId="1" xfId="0" applyNumberFormat="1" applyFont="1" applyBorder="1" applyAlignment="1">
      <alignment horizontal="center"/>
    </xf>
    <xf numFmtId="164" fontId="4" fillId="0" borderId="1" xfId="0" applyNumberFormat="1" applyFont="1" applyBorder="1" applyAlignment="1">
      <alignment horizontal="center"/>
    </xf>
    <xf numFmtId="0" fontId="3" fillId="6" borderId="1" xfId="0" applyFont="1" applyFill="1" applyBorder="1" applyAlignment="1">
      <alignment vertical="center" wrapText="1"/>
    </xf>
    <xf numFmtId="164" fontId="3" fillId="6" borderId="1" xfId="0" applyNumberFormat="1" applyFont="1" applyFill="1" applyBorder="1" applyAlignment="1">
      <alignment horizontal="right"/>
    </xf>
    <xf numFmtId="0" fontId="10" fillId="7" borderId="1" xfId="0" applyFont="1" applyFill="1" applyBorder="1" applyAlignment="1">
      <alignment vertical="center" wrapText="1"/>
    </xf>
    <xf numFmtId="0" fontId="0" fillId="7" borderId="0" xfId="0" applyFill="1"/>
    <xf numFmtId="0" fontId="2" fillId="0" borderId="0" xfId="0" applyFont="1" applyAlignment="1">
      <alignment vertical="top" wrapText="1"/>
    </xf>
    <xf numFmtId="0" fontId="3" fillId="0" borderId="1" xfId="0" applyFont="1" applyBorder="1"/>
    <xf numFmtId="0" fontId="3" fillId="5" borderId="1" xfId="0" applyFont="1" applyFill="1" applyBorder="1"/>
  </cellXfs>
  <cellStyles count="1">
    <cellStyle name="Normal" xfId="0" builtinId="0"/>
  </cellStyles>
  <dxfs count="28">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
      <font>
        <b/>
        <sz val="10"/>
        <color rgb="FF9C0006"/>
        <name val="Arial"/>
        <charset val="1"/>
      </font>
      <fill>
        <patternFill>
          <bgColor rgb="FFFFC7CE"/>
        </patternFill>
      </fill>
    </dxf>
    <dxf>
      <font>
        <b/>
        <sz val="10"/>
        <color rgb="FF006100"/>
        <name val="Arial"/>
        <charset val="1"/>
      </font>
      <fill>
        <patternFill>
          <bgColor rgb="FFC6EF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E5E52"/>
      <rgbColor rgb="FFBFBFBF"/>
      <rgbColor rgb="FF7F7F7F"/>
      <rgbColor rgb="FF9999FF"/>
      <rgbColor rgb="FF993366"/>
      <rgbColor rgb="FFFFF9D6"/>
      <rgbColor rgb="FFDFF0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6EFCE"/>
      <rgbColor rgb="FFFFFF99"/>
      <rgbColor rgb="FF99CCFF"/>
      <rgbColor rgb="FFFF99CC"/>
      <rgbColor rgb="FFCC99FF"/>
      <rgbColor rgb="FFFFC7CE"/>
      <rgbColor rgb="FF3366FF"/>
      <rgbColor rgb="FF33CCCC"/>
      <rgbColor rgb="FF99CC00"/>
      <rgbColor rgb="FFFFCC00"/>
      <rgbColor rgb="FFFF9900"/>
      <rgbColor rgb="FFFF6600"/>
      <rgbColor rgb="FF595959"/>
      <rgbColor rgb="FF969696"/>
      <rgbColor rgb="FF003366"/>
      <rgbColor rgb="FF339966"/>
      <rgbColor rgb="FF0061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23"/>
  <sheetViews>
    <sheetView showGridLines="0" tabSelected="1" zoomScaleNormal="100" workbookViewId="0">
      <selection activeCell="B3" sqref="B3"/>
    </sheetView>
  </sheetViews>
  <sheetFormatPr defaultColWidth="8.6328125" defaultRowHeight="14.5" x14ac:dyDescent="0.35"/>
  <cols>
    <col min="1" max="1" width="3" customWidth="1"/>
    <col min="2" max="2" width="26" customWidth="1"/>
    <col min="3" max="3" width="90" customWidth="1"/>
  </cols>
  <sheetData>
    <row r="1" spans="2:3" ht="20" x14ac:dyDescent="0.4">
      <c r="B1" s="2" t="s">
        <v>0</v>
      </c>
    </row>
    <row r="2" spans="2:3" x14ac:dyDescent="0.35">
      <c r="B2" s="3" t="s">
        <v>1</v>
      </c>
    </row>
    <row r="4" spans="2:3" x14ac:dyDescent="0.35">
      <c r="B4" s="4" t="s">
        <v>2</v>
      </c>
      <c r="C4" s="5"/>
    </row>
    <row r="5" spans="2:3" x14ac:dyDescent="0.35">
      <c r="B5" s="4" t="s">
        <v>3</v>
      </c>
      <c r="C5" s="5"/>
    </row>
    <row r="6" spans="2:3" x14ac:dyDescent="0.35">
      <c r="B6" s="4" t="s">
        <v>4</v>
      </c>
      <c r="C6" s="5"/>
    </row>
    <row r="7" spans="2:3" x14ac:dyDescent="0.35">
      <c r="B7" s="4" t="s">
        <v>5</v>
      </c>
      <c r="C7" s="5"/>
    </row>
    <row r="9" spans="2:3" x14ac:dyDescent="0.35">
      <c r="B9" s="6" t="s">
        <v>6</v>
      </c>
    </row>
    <row r="10" spans="2:3" ht="54" customHeight="1" x14ac:dyDescent="0.35">
      <c r="B10" s="7" t="s">
        <v>7</v>
      </c>
      <c r="C10" s="8" t="s">
        <v>97</v>
      </c>
    </row>
    <row r="11" spans="2:3" ht="31.5" customHeight="1" x14ac:dyDescent="0.35">
      <c r="B11" s="7" t="s">
        <v>8</v>
      </c>
      <c r="C11" s="8" t="s">
        <v>9</v>
      </c>
    </row>
    <row r="12" spans="2:3" ht="31.5" customHeight="1" x14ac:dyDescent="0.35">
      <c r="B12" s="7" t="s">
        <v>10</v>
      </c>
      <c r="C12" s="8" t="s">
        <v>11</v>
      </c>
    </row>
    <row r="14" spans="2:3" x14ac:dyDescent="0.35">
      <c r="B14" s="6" t="s">
        <v>12</v>
      </c>
    </row>
    <row r="15" spans="2:3" ht="30" customHeight="1" x14ac:dyDescent="0.35">
      <c r="B15" s="9" t="s">
        <v>13</v>
      </c>
      <c r="C15" s="8" t="s">
        <v>14</v>
      </c>
    </row>
    <row r="16" spans="2:3" ht="30" customHeight="1" x14ac:dyDescent="0.35">
      <c r="B16" s="9" t="s">
        <v>13</v>
      </c>
      <c r="C16" s="8" t="s">
        <v>15</v>
      </c>
    </row>
    <row r="17" spans="2:3" ht="30" customHeight="1" x14ac:dyDescent="0.35">
      <c r="B17" s="9" t="s">
        <v>13</v>
      </c>
      <c r="C17" s="8" t="s">
        <v>16</v>
      </c>
    </row>
    <row r="18" spans="2:3" ht="30" customHeight="1" x14ac:dyDescent="0.35">
      <c r="B18" s="9" t="s">
        <v>13</v>
      </c>
      <c r="C18" s="8" t="s">
        <v>17</v>
      </c>
    </row>
    <row r="20" spans="2:3" x14ac:dyDescent="0.35">
      <c r="B20" s="6" t="s">
        <v>18</v>
      </c>
    </row>
    <row r="21" spans="2:3" x14ac:dyDescent="0.35">
      <c r="B21" s="5" t="s">
        <v>19</v>
      </c>
      <c r="C21" s="10" t="s">
        <v>20</v>
      </c>
    </row>
    <row r="22" spans="2:3" x14ac:dyDescent="0.35">
      <c r="B22" s="11" t="s">
        <v>21</v>
      </c>
      <c r="C22" s="10" t="s">
        <v>22</v>
      </c>
    </row>
    <row r="23" spans="2:3" x14ac:dyDescent="0.35">
      <c r="B23" s="12" t="s">
        <v>23</v>
      </c>
      <c r="C23" s="10" t="s">
        <v>24</v>
      </c>
    </row>
  </sheetData>
  <pageMargins left="0.75" right="0.7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7"/>
  <sheetViews>
    <sheetView showGridLines="0" topLeftCell="D1" zoomScaleNormal="100" workbookViewId="0">
      <pane ySplit="6" topLeftCell="A7" activePane="bottomLeft" state="frozen"/>
      <selection pane="bottomLeft" activeCell="F8" sqref="F8"/>
    </sheetView>
  </sheetViews>
  <sheetFormatPr defaultColWidth="8.6328125" defaultRowHeight="14.5" x14ac:dyDescent="0.35"/>
  <cols>
    <col min="1" max="1" width="22" customWidth="1"/>
    <col min="2" max="2" width="24" customWidth="1"/>
    <col min="3" max="4" width="34" customWidth="1"/>
    <col min="5" max="7" width="14" customWidth="1"/>
    <col min="8" max="8" width="28" customWidth="1"/>
    <col min="9" max="9" width="3" customWidth="1"/>
    <col min="10" max="10" width="26" customWidth="1"/>
    <col min="11" max="11" width="40" customWidth="1"/>
    <col min="12" max="12" width="15" customWidth="1"/>
    <col min="13" max="13" width="14" customWidth="1"/>
    <col min="14" max="14" width="28" customWidth="1"/>
  </cols>
  <sheetData>
    <row r="1" spans="1:14" ht="20" x14ac:dyDescent="0.4">
      <c r="A1" s="2" t="s">
        <v>25</v>
      </c>
    </row>
    <row r="2" spans="1:14" ht="27.75" customHeight="1" x14ac:dyDescent="0.35">
      <c r="A2" s="42" t="s">
        <v>26</v>
      </c>
      <c r="B2" s="42"/>
      <c r="C2" s="42"/>
      <c r="D2" s="42"/>
      <c r="E2" s="42"/>
      <c r="F2" s="42"/>
      <c r="G2" s="42"/>
      <c r="H2" s="42"/>
      <c r="I2" s="42"/>
      <c r="J2" s="42"/>
      <c r="K2" s="42"/>
      <c r="L2" s="42"/>
      <c r="M2" s="42"/>
      <c r="N2" s="42"/>
    </row>
    <row r="3" spans="1:14" x14ac:dyDescent="0.35">
      <c r="A3" s="4" t="s">
        <v>27</v>
      </c>
      <c r="B3" s="43" t="str">
        <f>IF(E37+F37=0,"Enter budget items to see this year's check",IF(AND(ROUND(E37/(E37+F37),4)&lt;=Summary!B14,ROUND(F37/(E37+F37),4)&gt;=Summary!B17,L37&gt;=F37),"OK - this year meets the match requirements","Needs revision - see the Summary tab for details"))</f>
        <v>Enter budget items to see this year's check</v>
      </c>
      <c r="C3" s="43"/>
      <c r="D3" s="43"/>
      <c r="E3" s="43"/>
    </row>
    <row r="4" spans="1:14" x14ac:dyDescent="0.35">
      <c r="A4" s="6" t="s">
        <v>28</v>
      </c>
      <c r="J4" s="6" t="s">
        <v>29</v>
      </c>
    </row>
    <row r="5" spans="1:14" ht="42" customHeight="1" x14ac:dyDescent="0.35">
      <c r="A5" s="13" t="s">
        <v>30</v>
      </c>
      <c r="B5" s="13" t="s">
        <v>31</v>
      </c>
      <c r="C5" s="13" t="s">
        <v>32</v>
      </c>
      <c r="D5" s="13" t="s">
        <v>33</v>
      </c>
      <c r="E5" s="13" t="s">
        <v>34</v>
      </c>
      <c r="F5" s="13" t="s">
        <v>35</v>
      </c>
      <c r="G5" s="13" t="s">
        <v>36</v>
      </c>
      <c r="H5" s="13" t="s">
        <v>37</v>
      </c>
      <c r="J5" s="13" t="s">
        <v>38</v>
      </c>
      <c r="K5" s="13" t="s">
        <v>39</v>
      </c>
      <c r="L5" s="13" t="s">
        <v>40</v>
      </c>
      <c r="M5" s="13" t="s">
        <v>41</v>
      </c>
      <c r="N5" s="13" t="s">
        <v>42</v>
      </c>
    </row>
    <row r="6" spans="1:14" ht="30" customHeight="1" x14ac:dyDescent="0.35">
      <c r="A6" s="14" t="s">
        <v>43</v>
      </c>
      <c r="B6" s="14" t="s">
        <v>44</v>
      </c>
      <c r="C6" s="14" t="s">
        <v>45</v>
      </c>
      <c r="D6" s="14" t="s">
        <v>46</v>
      </c>
      <c r="E6" s="15">
        <v>1000</v>
      </c>
      <c r="F6" s="15">
        <v>1000</v>
      </c>
      <c r="G6" s="15">
        <f t="shared" ref="G6:G36" si="0">IF(AND(E6="",F6=""),"",N(E6)+N(F6))</f>
        <v>2000</v>
      </c>
      <c r="H6" s="14" t="s">
        <v>47</v>
      </c>
      <c r="J6" s="14" t="s">
        <v>48</v>
      </c>
      <c r="K6" s="14" t="s">
        <v>49</v>
      </c>
      <c r="L6" s="15">
        <v>1000</v>
      </c>
      <c r="M6" s="14" t="s">
        <v>50</v>
      </c>
      <c r="N6" s="14" t="s">
        <v>51</v>
      </c>
    </row>
    <row r="7" spans="1:14" ht="30" customHeight="1" x14ac:dyDescent="0.35">
      <c r="A7" s="16"/>
      <c r="B7" s="16"/>
      <c r="C7" s="16"/>
      <c r="D7" s="16"/>
      <c r="E7" s="17"/>
      <c r="F7" s="17"/>
      <c r="G7" s="18" t="str">
        <f t="shared" si="0"/>
        <v/>
      </c>
      <c r="H7" s="16"/>
      <c r="J7" s="16"/>
      <c r="K7" s="16"/>
      <c r="L7" s="17"/>
      <c r="M7" s="16"/>
      <c r="N7" s="16"/>
    </row>
    <row r="8" spans="1:14" ht="30" customHeight="1" x14ac:dyDescent="0.35">
      <c r="A8" s="16"/>
      <c r="B8" s="16"/>
      <c r="C8" s="16"/>
      <c r="D8" s="16"/>
      <c r="E8" s="17"/>
      <c r="F8" s="17"/>
      <c r="G8" s="18" t="str">
        <f t="shared" si="0"/>
        <v/>
      </c>
      <c r="H8" s="16"/>
      <c r="J8" s="16"/>
      <c r="K8" s="16"/>
      <c r="L8" s="17"/>
      <c r="M8" s="16"/>
      <c r="N8" s="16"/>
    </row>
    <row r="9" spans="1:14" ht="30" customHeight="1" x14ac:dyDescent="0.35">
      <c r="A9" s="16"/>
      <c r="B9" s="16"/>
      <c r="C9" s="16"/>
      <c r="D9" s="16"/>
      <c r="E9" s="17"/>
      <c r="F9" s="17"/>
      <c r="G9" s="18" t="str">
        <f t="shared" si="0"/>
        <v/>
      </c>
      <c r="H9" s="16"/>
      <c r="J9" s="16"/>
      <c r="K9" s="16"/>
      <c r="L9" s="17"/>
      <c r="M9" s="16"/>
      <c r="N9" s="16"/>
    </row>
    <row r="10" spans="1:14" ht="30" customHeight="1" x14ac:dyDescent="0.35">
      <c r="A10" s="16"/>
      <c r="B10" s="16"/>
      <c r="C10" s="16"/>
      <c r="D10" s="16"/>
      <c r="E10" s="17"/>
      <c r="F10" s="17"/>
      <c r="G10" s="18" t="str">
        <f t="shared" si="0"/>
        <v/>
      </c>
      <c r="H10" s="16"/>
      <c r="J10" s="16"/>
      <c r="K10" s="16"/>
      <c r="L10" s="17"/>
      <c r="M10" s="16"/>
      <c r="N10" s="16"/>
    </row>
    <row r="11" spans="1:14" ht="30" customHeight="1" x14ac:dyDescent="0.35">
      <c r="A11" s="16"/>
      <c r="B11" s="16"/>
      <c r="C11" s="16"/>
      <c r="D11" s="16"/>
      <c r="E11" s="17"/>
      <c r="F11" s="17"/>
      <c r="G11" s="18" t="str">
        <f t="shared" si="0"/>
        <v/>
      </c>
      <c r="H11" s="16"/>
      <c r="J11" s="16"/>
      <c r="K11" s="16"/>
      <c r="L11" s="17"/>
      <c r="M11" s="16"/>
      <c r="N11" s="16"/>
    </row>
    <row r="12" spans="1:14" ht="30" customHeight="1" x14ac:dyDescent="0.35">
      <c r="A12" s="16"/>
      <c r="B12" s="16"/>
      <c r="C12" s="16"/>
      <c r="D12" s="16"/>
      <c r="E12" s="17"/>
      <c r="F12" s="17"/>
      <c r="G12" s="18" t="str">
        <f t="shared" si="0"/>
        <v/>
      </c>
      <c r="H12" s="16"/>
      <c r="J12" s="16"/>
      <c r="K12" s="16"/>
      <c r="L12" s="17"/>
      <c r="M12" s="16"/>
      <c r="N12" s="16"/>
    </row>
    <row r="13" spans="1:14" ht="30" customHeight="1" x14ac:dyDescent="0.35">
      <c r="A13" s="16"/>
      <c r="B13" s="16"/>
      <c r="C13" s="16"/>
      <c r="D13" s="16"/>
      <c r="E13" s="17"/>
      <c r="F13" s="17"/>
      <c r="G13" s="18" t="str">
        <f t="shared" si="0"/>
        <v/>
      </c>
      <c r="H13" s="16"/>
      <c r="J13" s="16"/>
      <c r="K13" s="16"/>
      <c r="L13" s="17"/>
      <c r="M13" s="16"/>
      <c r="N13" s="16"/>
    </row>
    <row r="14" spans="1:14" ht="30" customHeight="1" x14ac:dyDescent="0.35">
      <c r="A14" s="16"/>
      <c r="B14" s="16"/>
      <c r="C14" s="16"/>
      <c r="D14" s="16"/>
      <c r="E14" s="17"/>
      <c r="F14" s="17"/>
      <c r="G14" s="18" t="str">
        <f t="shared" si="0"/>
        <v/>
      </c>
      <c r="H14" s="16"/>
      <c r="J14" s="16"/>
      <c r="K14" s="16"/>
      <c r="L14" s="17"/>
      <c r="M14" s="16"/>
      <c r="N14" s="16"/>
    </row>
    <row r="15" spans="1:14" ht="30" customHeight="1" x14ac:dyDescent="0.35">
      <c r="A15" s="16"/>
      <c r="B15" s="16"/>
      <c r="C15" s="16"/>
      <c r="D15" s="16"/>
      <c r="E15" s="17"/>
      <c r="F15" s="17"/>
      <c r="G15" s="18" t="str">
        <f t="shared" si="0"/>
        <v/>
      </c>
      <c r="H15" s="16"/>
      <c r="J15" s="16"/>
      <c r="K15" s="16"/>
      <c r="L15" s="17"/>
      <c r="M15" s="16"/>
      <c r="N15" s="16"/>
    </row>
    <row r="16" spans="1:14" ht="30" customHeight="1" x14ac:dyDescent="0.35">
      <c r="A16" s="16"/>
      <c r="B16" s="16"/>
      <c r="C16" s="16"/>
      <c r="D16" s="16"/>
      <c r="E16" s="17"/>
      <c r="F16" s="17"/>
      <c r="G16" s="18" t="str">
        <f t="shared" si="0"/>
        <v/>
      </c>
      <c r="H16" s="16"/>
      <c r="J16" s="16"/>
      <c r="K16" s="16"/>
      <c r="L16" s="17"/>
      <c r="M16" s="16"/>
      <c r="N16" s="16"/>
    </row>
    <row r="17" spans="1:14" ht="30" customHeight="1" x14ac:dyDescent="0.35">
      <c r="A17" s="16"/>
      <c r="B17" s="16"/>
      <c r="C17" s="16"/>
      <c r="D17" s="16"/>
      <c r="E17" s="17"/>
      <c r="F17" s="17"/>
      <c r="G17" s="18" t="str">
        <f t="shared" si="0"/>
        <v/>
      </c>
      <c r="H17" s="16"/>
      <c r="J17" s="16"/>
      <c r="K17" s="16"/>
      <c r="L17" s="17"/>
      <c r="M17" s="16"/>
      <c r="N17" s="16"/>
    </row>
    <row r="18" spans="1:14" ht="30" customHeight="1" x14ac:dyDescent="0.35">
      <c r="A18" s="16"/>
      <c r="B18" s="16"/>
      <c r="C18" s="16"/>
      <c r="D18" s="16"/>
      <c r="E18" s="17"/>
      <c r="F18" s="17"/>
      <c r="G18" s="18" t="str">
        <f t="shared" si="0"/>
        <v/>
      </c>
      <c r="H18" s="16"/>
      <c r="J18" s="16"/>
      <c r="K18" s="16"/>
      <c r="L18" s="17"/>
      <c r="M18" s="16"/>
      <c r="N18" s="16"/>
    </row>
    <row r="19" spans="1:14" ht="30" customHeight="1" x14ac:dyDescent="0.35">
      <c r="A19" s="16"/>
      <c r="B19" s="16"/>
      <c r="C19" s="16"/>
      <c r="D19" s="16"/>
      <c r="E19" s="17"/>
      <c r="F19" s="17"/>
      <c r="G19" s="18" t="str">
        <f t="shared" si="0"/>
        <v/>
      </c>
      <c r="H19" s="16"/>
      <c r="J19" s="16"/>
      <c r="K19" s="16"/>
      <c r="L19" s="17"/>
      <c r="M19" s="16"/>
      <c r="N19" s="16"/>
    </row>
    <row r="20" spans="1:14" ht="30" customHeight="1" x14ac:dyDescent="0.35">
      <c r="A20" s="16"/>
      <c r="B20" s="16"/>
      <c r="C20" s="16"/>
      <c r="D20" s="16"/>
      <c r="E20" s="17"/>
      <c r="F20" s="17"/>
      <c r="G20" s="18" t="str">
        <f t="shared" si="0"/>
        <v/>
      </c>
      <c r="H20" s="16"/>
      <c r="J20" s="16"/>
      <c r="K20" s="16"/>
      <c r="L20" s="17"/>
      <c r="M20" s="16"/>
      <c r="N20" s="16"/>
    </row>
    <row r="21" spans="1:14" ht="30" customHeight="1" x14ac:dyDescent="0.35">
      <c r="A21" s="16"/>
      <c r="B21" s="16"/>
      <c r="C21" s="16"/>
      <c r="D21" s="16"/>
      <c r="E21" s="17"/>
      <c r="F21" s="17"/>
      <c r="G21" s="18" t="str">
        <f t="shared" si="0"/>
        <v/>
      </c>
      <c r="H21" s="16"/>
      <c r="J21" s="16"/>
      <c r="K21" s="16"/>
      <c r="L21" s="17"/>
      <c r="M21" s="16"/>
      <c r="N21" s="16"/>
    </row>
    <row r="22" spans="1:14" ht="30" customHeight="1" x14ac:dyDescent="0.35">
      <c r="A22" s="16"/>
      <c r="B22" s="16"/>
      <c r="C22" s="16"/>
      <c r="D22" s="16"/>
      <c r="E22" s="17"/>
      <c r="F22" s="17"/>
      <c r="G22" s="18" t="str">
        <f t="shared" si="0"/>
        <v/>
      </c>
      <c r="H22" s="16"/>
      <c r="J22" s="16"/>
      <c r="K22" s="16"/>
      <c r="L22" s="17"/>
      <c r="M22" s="16"/>
      <c r="N22" s="16"/>
    </row>
    <row r="23" spans="1:14" ht="30" customHeight="1" x14ac:dyDescent="0.35">
      <c r="A23" s="16"/>
      <c r="B23" s="16"/>
      <c r="C23" s="16"/>
      <c r="D23" s="16"/>
      <c r="E23" s="17"/>
      <c r="F23" s="17"/>
      <c r="G23" s="18" t="str">
        <f t="shared" si="0"/>
        <v/>
      </c>
      <c r="H23" s="16"/>
      <c r="J23" s="16"/>
      <c r="K23" s="16"/>
      <c r="L23" s="17"/>
      <c r="M23" s="16"/>
      <c r="N23" s="16"/>
    </row>
    <row r="24" spans="1:14" ht="30" customHeight="1" x14ac:dyDescent="0.35">
      <c r="A24" s="16"/>
      <c r="B24" s="16"/>
      <c r="C24" s="16"/>
      <c r="D24" s="16"/>
      <c r="E24" s="17"/>
      <c r="F24" s="17"/>
      <c r="G24" s="18" t="str">
        <f t="shared" si="0"/>
        <v/>
      </c>
      <c r="H24" s="16"/>
      <c r="J24" s="16"/>
      <c r="K24" s="16"/>
      <c r="L24" s="17"/>
      <c r="M24" s="16"/>
      <c r="N24" s="16"/>
    </row>
    <row r="25" spans="1:14" ht="30" customHeight="1" x14ac:dyDescent="0.35">
      <c r="A25" s="16"/>
      <c r="B25" s="16"/>
      <c r="C25" s="16"/>
      <c r="D25" s="16"/>
      <c r="E25" s="17"/>
      <c r="F25" s="17"/>
      <c r="G25" s="18" t="str">
        <f t="shared" si="0"/>
        <v/>
      </c>
      <c r="H25" s="16"/>
      <c r="J25" s="16"/>
      <c r="K25" s="16"/>
      <c r="L25" s="17"/>
      <c r="M25" s="16"/>
      <c r="N25" s="16"/>
    </row>
    <row r="26" spans="1:14" ht="30" customHeight="1" x14ac:dyDescent="0.35">
      <c r="A26" s="16"/>
      <c r="B26" s="16"/>
      <c r="C26" s="16"/>
      <c r="D26" s="16"/>
      <c r="E26" s="17"/>
      <c r="F26" s="17"/>
      <c r="G26" s="18" t="str">
        <f t="shared" si="0"/>
        <v/>
      </c>
      <c r="H26" s="16"/>
      <c r="J26" s="16"/>
      <c r="K26" s="16"/>
      <c r="L26" s="17"/>
      <c r="M26" s="16"/>
      <c r="N26" s="16"/>
    </row>
    <row r="27" spans="1:14" ht="30" customHeight="1" x14ac:dyDescent="0.35">
      <c r="A27" s="16"/>
      <c r="B27" s="16"/>
      <c r="C27" s="16"/>
      <c r="D27" s="16"/>
      <c r="E27" s="17"/>
      <c r="F27" s="17"/>
      <c r="G27" s="18" t="str">
        <f t="shared" si="0"/>
        <v/>
      </c>
      <c r="H27" s="16"/>
      <c r="J27" s="16"/>
      <c r="K27" s="16"/>
      <c r="L27" s="17"/>
      <c r="M27" s="16"/>
      <c r="N27" s="16"/>
    </row>
    <row r="28" spans="1:14" ht="30" customHeight="1" x14ac:dyDescent="0.35">
      <c r="A28" s="16"/>
      <c r="B28" s="16"/>
      <c r="C28" s="16"/>
      <c r="D28" s="16"/>
      <c r="E28" s="17"/>
      <c r="F28" s="17"/>
      <c r="G28" s="18" t="str">
        <f t="shared" si="0"/>
        <v/>
      </c>
      <c r="H28" s="16"/>
      <c r="J28" s="16"/>
      <c r="K28" s="16"/>
      <c r="L28" s="17"/>
      <c r="M28" s="16"/>
      <c r="N28" s="16"/>
    </row>
    <row r="29" spans="1:14" ht="30" customHeight="1" x14ac:dyDescent="0.35">
      <c r="A29" s="16"/>
      <c r="B29" s="16"/>
      <c r="C29" s="16"/>
      <c r="D29" s="16"/>
      <c r="E29" s="17"/>
      <c r="F29" s="17"/>
      <c r="G29" s="18" t="str">
        <f t="shared" si="0"/>
        <v/>
      </c>
      <c r="H29" s="16"/>
      <c r="J29" s="16"/>
      <c r="K29" s="16"/>
      <c r="L29" s="17"/>
      <c r="M29" s="16"/>
      <c r="N29" s="16"/>
    </row>
    <row r="30" spans="1:14" ht="30" customHeight="1" x14ac:dyDescent="0.35">
      <c r="A30" s="16"/>
      <c r="B30" s="16"/>
      <c r="C30" s="16"/>
      <c r="D30" s="16"/>
      <c r="E30" s="17"/>
      <c r="F30" s="17"/>
      <c r="G30" s="18" t="str">
        <f t="shared" si="0"/>
        <v/>
      </c>
      <c r="H30" s="16"/>
      <c r="J30" s="16"/>
      <c r="K30" s="16"/>
      <c r="L30" s="17"/>
      <c r="M30" s="16"/>
      <c r="N30" s="16"/>
    </row>
    <row r="31" spans="1:14" ht="30" customHeight="1" x14ac:dyDescent="0.35">
      <c r="A31" s="16"/>
      <c r="B31" s="16"/>
      <c r="C31" s="16"/>
      <c r="D31" s="16"/>
      <c r="E31" s="17"/>
      <c r="F31" s="17"/>
      <c r="G31" s="18" t="str">
        <f t="shared" si="0"/>
        <v/>
      </c>
      <c r="H31" s="16"/>
      <c r="J31" s="16"/>
      <c r="K31" s="16"/>
      <c r="L31" s="17"/>
      <c r="M31" s="16"/>
      <c r="N31" s="16"/>
    </row>
    <row r="32" spans="1:14" ht="30" customHeight="1" x14ac:dyDescent="0.35">
      <c r="A32" s="16"/>
      <c r="B32" s="16"/>
      <c r="C32" s="16"/>
      <c r="D32" s="16"/>
      <c r="E32" s="17"/>
      <c r="F32" s="17"/>
      <c r="G32" s="18" t="str">
        <f t="shared" si="0"/>
        <v/>
      </c>
      <c r="H32" s="16"/>
      <c r="J32" s="16"/>
      <c r="K32" s="16"/>
      <c r="L32" s="17"/>
      <c r="M32" s="16"/>
      <c r="N32" s="16"/>
    </row>
    <row r="33" spans="1:14" ht="30" customHeight="1" x14ac:dyDescent="0.35">
      <c r="A33" s="16"/>
      <c r="B33" s="16"/>
      <c r="C33" s="16"/>
      <c r="D33" s="16"/>
      <c r="E33" s="17"/>
      <c r="F33" s="17"/>
      <c r="G33" s="18" t="str">
        <f t="shared" si="0"/>
        <v/>
      </c>
      <c r="H33" s="16"/>
      <c r="J33" s="16"/>
      <c r="K33" s="16"/>
      <c r="L33" s="17"/>
      <c r="M33" s="16"/>
      <c r="N33" s="16"/>
    </row>
    <row r="34" spans="1:14" ht="30" customHeight="1" x14ac:dyDescent="0.35">
      <c r="A34" s="16"/>
      <c r="B34" s="16"/>
      <c r="C34" s="16"/>
      <c r="D34" s="16"/>
      <c r="E34" s="17"/>
      <c r="F34" s="17"/>
      <c r="G34" s="18" t="str">
        <f t="shared" si="0"/>
        <v/>
      </c>
      <c r="H34" s="16"/>
      <c r="J34" s="16"/>
      <c r="K34" s="16"/>
      <c r="L34" s="17"/>
      <c r="M34" s="16"/>
      <c r="N34" s="16"/>
    </row>
    <row r="35" spans="1:14" ht="30" customHeight="1" x14ac:dyDescent="0.35">
      <c r="A35" s="16"/>
      <c r="B35" s="16"/>
      <c r="C35" s="16"/>
      <c r="D35" s="16"/>
      <c r="E35" s="17"/>
      <c r="F35" s="17"/>
      <c r="G35" s="18" t="str">
        <f t="shared" si="0"/>
        <v/>
      </c>
      <c r="H35" s="16"/>
      <c r="J35" s="16"/>
      <c r="K35" s="16"/>
      <c r="L35" s="17"/>
      <c r="M35" s="16"/>
      <c r="N35" s="16"/>
    </row>
    <row r="36" spans="1:14" ht="30" customHeight="1" x14ac:dyDescent="0.35">
      <c r="A36" s="16"/>
      <c r="B36" s="16"/>
      <c r="C36" s="16"/>
      <c r="D36" s="16"/>
      <c r="E36" s="17"/>
      <c r="F36" s="17"/>
      <c r="G36" s="18" t="str">
        <f t="shared" si="0"/>
        <v/>
      </c>
      <c r="H36" s="16"/>
      <c r="J36" s="16"/>
      <c r="K36" s="16"/>
      <c r="L36" s="17"/>
      <c r="M36" s="16"/>
      <c r="N36" s="16"/>
    </row>
    <row r="37" spans="1:14" x14ac:dyDescent="0.35">
      <c r="A37" s="19"/>
      <c r="B37" s="19"/>
      <c r="C37" s="19"/>
      <c r="D37" s="20" t="s">
        <v>52</v>
      </c>
      <c r="E37" s="21">
        <f>SUM(E7:E36)</f>
        <v>0</v>
      </c>
      <c r="F37" s="21">
        <f>SUM(F7:F36)</f>
        <v>0</v>
      </c>
      <c r="G37" s="21">
        <f>SUM(G7:G36)</f>
        <v>0</v>
      </c>
      <c r="H37" s="19"/>
      <c r="J37" s="19"/>
      <c r="K37" s="20" t="s">
        <v>52</v>
      </c>
      <c r="L37" s="21">
        <f>SUM(L7:L36)</f>
        <v>0</v>
      </c>
      <c r="M37" s="19"/>
      <c r="N37" s="19"/>
    </row>
  </sheetData>
  <mergeCells count="2">
    <mergeCell ref="A2:N2"/>
    <mergeCell ref="B3:E3"/>
  </mergeCells>
  <conditionalFormatting sqref="B3">
    <cfRule type="cellIs" dxfId="27" priority="2" operator="equal">
      <formula>"OK - this year meets the match requirements"</formula>
    </cfRule>
    <cfRule type="cellIs" dxfId="26" priority="3" operator="equal">
      <formula>"Needs revision - see the Summary tab for details"</formula>
    </cfRule>
  </conditionalFormatting>
  <dataValidations count="4">
    <dataValidation type="list" allowBlank="1" sqref="B7:B36" xr:uid="{00000000-0002-0000-0100-000000000000}">
      <formula1>"Marketing &amp; Outreach,Clinics &amp; Education,Event Costs,Awards &amp; Incentives (non-routine),Supplies &amp; Materials,Contracted Services,Other (explain in Notes)"</formula1>
      <formula2>0</formula2>
    </dataValidation>
    <dataValidation type="decimal" operator="greaterThanOrEqual" allowBlank="1" errorTitle="Invalid amount" error="Please enter a dollar amount of 0 or more." sqref="E7:F36 L7:L36" xr:uid="{00000000-0002-0000-0100-000001000000}">
      <formula1>0</formula1>
      <formula2>0</formula2>
    </dataValidation>
    <dataValidation type="list" allowBlank="1" sqref="J7:J36" xr:uid="{00000000-0002-0000-0100-000002000000}">
      <formula1>"Show/Event Revenue,Membership Revenue,Sponsorship,Fundraiser/Raffle,Affiliate Reserves/Savings,Other Grant,Other (explain in Notes)"</formula1>
      <formula2>0</formula2>
    </dataValidation>
    <dataValidation type="list" allowBlank="1" sqref="M7:M36" xr:uid="{00000000-0002-0000-0100-000003000000}">
      <formula1>"Confirmed,Projected,Applied For"</formula1>
      <formula2>0</formula2>
    </dataValidation>
  </dataValidations>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zoomScaleNormal="100" workbookViewId="0">
      <pane ySplit="6" topLeftCell="A7" activePane="bottomLeft" state="frozen"/>
      <selection pane="bottomLeft" activeCell="F9" sqref="F9"/>
    </sheetView>
  </sheetViews>
  <sheetFormatPr defaultColWidth="8.6328125" defaultRowHeight="14.5" x14ac:dyDescent="0.35"/>
  <cols>
    <col min="1" max="1" width="22" customWidth="1"/>
    <col min="2" max="2" width="24" customWidth="1"/>
    <col min="3" max="4" width="34" customWidth="1"/>
    <col min="5" max="7" width="14" customWidth="1"/>
    <col min="8" max="8" width="28" customWidth="1"/>
    <col min="9" max="9" width="3" customWidth="1"/>
    <col min="10" max="10" width="26" customWidth="1"/>
    <col min="11" max="11" width="40" customWidth="1"/>
    <col min="12" max="12" width="15" customWidth="1"/>
    <col min="13" max="13" width="14" customWidth="1"/>
    <col min="14" max="14" width="28" customWidth="1"/>
  </cols>
  <sheetData>
    <row r="1" spans="1:14" ht="20" x14ac:dyDescent="0.4">
      <c r="A1" s="2" t="s">
        <v>53</v>
      </c>
    </row>
    <row r="2" spans="1:14" ht="27.75" customHeight="1" x14ac:dyDescent="0.35">
      <c r="A2" s="42" t="s">
        <v>26</v>
      </c>
      <c r="B2" s="42"/>
      <c r="C2" s="42"/>
      <c r="D2" s="42"/>
      <c r="E2" s="42"/>
      <c r="F2" s="42"/>
      <c r="G2" s="42"/>
      <c r="H2" s="42"/>
      <c r="I2" s="42"/>
      <c r="J2" s="42"/>
      <c r="K2" s="42"/>
      <c r="L2" s="42"/>
      <c r="M2" s="42"/>
      <c r="N2" s="42"/>
    </row>
    <row r="3" spans="1:14" x14ac:dyDescent="0.35">
      <c r="A3" s="4" t="s">
        <v>27</v>
      </c>
      <c r="B3" s="43" t="str">
        <f>IF(E37+F37=0,"Enter budget items to see this year's check",IF(AND(ROUND(E37/(E37+F37),4)&lt;=Summary!C14,ROUND(F37/(E37+F37),4)&gt;=Summary!C17,L37&gt;=F37),"OK - this year meets the match requirements","Needs revision - see the Summary tab for details"))</f>
        <v>Enter budget items to see this year's check</v>
      </c>
      <c r="C3" s="43"/>
      <c r="D3" s="43"/>
      <c r="E3" s="43"/>
    </row>
    <row r="4" spans="1:14" x14ac:dyDescent="0.35">
      <c r="A4" s="6" t="s">
        <v>28</v>
      </c>
      <c r="J4" s="6" t="s">
        <v>29</v>
      </c>
    </row>
    <row r="5" spans="1:14" ht="42" customHeight="1" x14ac:dyDescent="0.35">
      <c r="A5" s="13" t="s">
        <v>30</v>
      </c>
      <c r="B5" s="13" t="s">
        <v>31</v>
      </c>
      <c r="C5" s="13" t="s">
        <v>32</v>
      </c>
      <c r="D5" s="13" t="s">
        <v>33</v>
      </c>
      <c r="E5" s="13" t="s">
        <v>34</v>
      </c>
      <c r="F5" s="13" t="s">
        <v>35</v>
      </c>
      <c r="G5" s="13" t="s">
        <v>36</v>
      </c>
      <c r="H5" s="13" t="s">
        <v>37</v>
      </c>
      <c r="J5" s="13" t="s">
        <v>38</v>
      </c>
      <c r="K5" s="13" t="s">
        <v>39</v>
      </c>
      <c r="L5" s="13" t="s">
        <v>40</v>
      </c>
      <c r="M5" s="13" t="s">
        <v>41</v>
      </c>
      <c r="N5" s="13" t="s">
        <v>42</v>
      </c>
    </row>
    <row r="6" spans="1:14" ht="30" customHeight="1" x14ac:dyDescent="0.35">
      <c r="A6" s="14" t="s">
        <v>43</v>
      </c>
      <c r="B6" s="14" t="s">
        <v>44</v>
      </c>
      <c r="C6" s="14" t="s">
        <v>45</v>
      </c>
      <c r="D6" s="14" t="s">
        <v>46</v>
      </c>
      <c r="E6" s="15">
        <v>1000</v>
      </c>
      <c r="F6" s="15">
        <v>1000</v>
      </c>
      <c r="G6" s="15">
        <f t="shared" ref="G6:G36" si="0">IF(AND(E6="",F6=""),"",N(E6)+N(F6))</f>
        <v>2000</v>
      </c>
      <c r="H6" s="14" t="s">
        <v>47</v>
      </c>
      <c r="J6" s="14" t="s">
        <v>48</v>
      </c>
      <c r="K6" s="14" t="s">
        <v>49</v>
      </c>
      <c r="L6" s="15">
        <v>1000</v>
      </c>
      <c r="M6" s="14" t="s">
        <v>50</v>
      </c>
      <c r="N6" s="14" t="s">
        <v>51</v>
      </c>
    </row>
    <row r="7" spans="1:14" ht="30" customHeight="1" x14ac:dyDescent="0.35">
      <c r="A7" s="16"/>
      <c r="B7" s="16"/>
      <c r="C7" s="16"/>
      <c r="D7" s="16"/>
      <c r="E7" s="17"/>
      <c r="F7" s="17"/>
      <c r="G7" s="18" t="str">
        <f t="shared" si="0"/>
        <v/>
      </c>
      <c r="H7" s="16"/>
      <c r="J7" s="16"/>
      <c r="K7" s="16"/>
      <c r="L7" s="17"/>
      <c r="M7" s="16"/>
      <c r="N7" s="16"/>
    </row>
    <row r="8" spans="1:14" ht="30" customHeight="1" x14ac:dyDescent="0.35">
      <c r="A8" s="16"/>
      <c r="B8" s="16"/>
      <c r="C8" s="16"/>
      <c r="D8" s="16"/>
      <c r="E8" s="17"/>
      <c r="F8" s="17"/>
      <c r="G8" s="18" t="str">
        <f t="shared" si="0"/>
        <v/>
      </c>
      <c r="H8" s="16"/>
      <c r="J8" s="16"/>
      <c r="K8" s="16"/>
      <c r="L8" s="17"/>
      <c r="M8" s="16"/>
      <c r="N8" s="16"/>
    </row>
    <row r="9" spans="1:14" ht="30" customHeight="1" x14ac:dyDescent="0.35">
      <c r="A9" s="16"/>
      <c r="B9" s="16"/>
      <c r="C9" s="16"/>
      <c r="D9" s="16"/>
      <c r="E9" s="17"/>
      <c r="F9" s="17"/>
      <c r="G9" s="18" t="str">
        <f t="shared" si="0"/>
        <v/>
      </c>
      <c r="H9" s="16"/>
      <c r="J9" s="16"/>
      <c r="K9" s="16"/>
      <c r="L9" s="17"/>
      <c r="M9" s="16"/>
      <c r="N9" s="16"/>
    </row>
    <row r="10" spans="1:14" ht="30" customHeight="1" x14ac:dyDescent="0.35">
      <c r="A10" s="16"/>
      <c r="B10" s="16"/>
      <c r="C10" s="16"/>
      <c r="D10" s="16"/>
      <c r="E10" s="17"/>
      <c r="F10" s="17"/>
      <c r="G10" s="18" t="str">
        <f t="shared" si="0"/>
        <v/>
      </c>
      <c r="H10" s="16"/>
      <c r="J10" s="16"/>
      <c r="K10" s="16"/>
      <c r="L10" s="17"/>
      <c r="M10" s="16"/>
      <c r="N10" s="16"/>
    </row>
    <row r="11" spans="1:14" ht="30" customHeight="1" x14ac:dyDescent="0.35">
      <c r="A11" s="16"/>
      <c r="B11" s="16"/>
      <c r="C11" s="16"/>
      <c r="D11" s="16"/>
      <c r="E11" s="17"/>
      <c r="F11" s="17"/>
      <c r="G11" s="18" t="str">
        <f t="shared" si="0"/>
        <v/>
      </c>
      <c r="H11" s="16"/>
      <c r="J11" s="16"/>
      <c r="K11" s="16"/>
      <c r="L11" s="17"/>
      <c r="M11" s="16"/>
      <c r="N11" s="16"/>
    </row>
    <row r="12" spans="1:14" ht="30" customHeight="1" x14ac:dyDescent="0.35">
      <c r="A12" s="16"/>
      <c r="B12" s="16"/>
      <c r="C12" s="16"/>
      <c r="D12" s="16"/>
      <c r="E12" s="17"/>
      <c r="F12" s="17"/>
      <c r="G12" s="18" t="str">
        <f t="shared" si="0"/>
        <v/>
      </c>
      <c r="H12" s="16"/>
      <c r="J12" s="16"/>
      <c r="K12" s="16"/>
      <c r="L12" s="17"/>
      <c r="M12" s="16"/>
      <c r="N12" s="16"/>
    </row>
    <row r="13" spans="1:14" ht="30" customHeight="1" x14ac:dyDescent="0.35">
      <c r="A13" s="16"/>
      <c r="B13" s="16"/>
      <c r="C13" s="16"/>
      <c r="D13" s="16"/>
      <c r="E13" s="17"/>
      <c r="F13" s="17"/>
      <c r="G13" s="18" t="str">
        <f t="shared" si="0"/>
        <v/>
      </c>
      <c r="H13" s="16"/>
      <c r="J13" s="16"/>
      <c r="K13" s="16"/>
      <c r="L13" s="17"/>
      <c r="M13" s="16"/>
      <c r="N13" s="16"/>
    </row>
    <row r="14" spans="1:14" ht="30" customHeight="1" x14ac:dyDescent="0.35">
      <c r="A14" s="16"/>
      <c r="B14" s="16"/>
      <c r="C14" s="16"/>
      <c r="D14" s="16"/>
      <c r="E14" s="17"/>
      <c r="F14" s="17"/>
      <c r="G14" s="18" t="str">
        <f t="shared" si="0"/>
        <v/>
      </c>
      <c r="H14" s="16"/>
      <c r="J14" s="16"/>
      <c r="K14" s="16"/>
      <c r="L14" s="17"/>
      <c r="M14" s="16"/>
      <c r="N14" s="16"/>
    </row>
    <row r="15" spans="1:14" ht="30" customHeight="1" x14ac:dyDescent="0.35">
      <c r="A15" s="16"/>
      <c r="B15" s="16"/>
      <c r="C15" s="16"/>
      <c r="D15" s="16"/>
      <c r="E15" s="17"/>
      <c r="F15" s="17"/>
      <c r="G15" s="18" t="str">
        <f t="shared" si="0"/>
        <v/>
      </c>
      <c r="H15" s="16"/>
      <c r="J15" s="16"/>
      <c r="K15" s="16"/>
      <c r="L15" s="17"/>
      <c r="M15" s="16"/>
      <c r="N15" s="16"/>
    </row>
    <row r="16" spans="1:14" ht="30" customHeight="1" x14ac:dyDescent="0.35">
      <c r="A16" s="16"/>
      <c r="B16" s="16"/>
      <c r="C16" s="16"/>
      <c r="D16" s="16"/>
      <c r="E16" s="17"/>
      <c r="F16" s="17"/>
      <c r="G16" s="18" t="str">
        <f t="shared" si="0"/>
        <v/>
      </c>
      <c r="H16" s="16"/>
      <c r="J16" s="16"/>
      <c r="K16" s="16"/>
      <c r="L16" s="17"/>
      <c r="M16" s="16"/>
      <c r="N16" s="16"/>
    </row>
    <row r="17" spans="1:14" ht="30" customHeight="1" x14ac:dyDescent="0.35">
      <c r="A17" s="16"/>
      <c r="B17" s="16"/>
      <c r="C17" s="16"/>
      <c r="D17" s="16"/>
      <c r="E17" s="17"/>
      <c r="F17" s="17"/>
      <c r="G17" s="18" t="str">
        <f t="shared" si="0"/>
        <v/>
      </c>
      <c r="H17" s="16"/>
      <c r="J17" s="16"/>
      <c r="K17" s="16"/>
      <c r="L17" s="17"/>
      <c r="M17" s="16"/>
      <c r="N17" s="16"/>
    </row>
    <row r="18" spans="1:14" ht="30" customHeight="1" x14ac:dyDescent="0.35">
      <c r="A18" s="16"/>
      <c r="B18" s="16"/>
      <c r="C18" s="16"/>
      <c r="D18" s="16"/>
      <c r="E18" s="17"/>
      <c r="F18" s="17"/>
      <c r="G18" s="18" t="str">
        <f t="shared" si="0"/>
        <v/>
      </c>
      <c r="H18" s="16"/>
      <c r="J18" s="16"/>
      <c r="K18" s="16"/>
      <c r="L18" s="17"/>
      <c r="M18" s="16"/>
      <c r="N18" s="16"/>
    </row>
    <row r="19" spans="1:14" ht="30" customHeight="1" x14ac:dyDescent="0.35">
      <c r="A19" s="16"/>
      <c r="B19" s="16"/>
      <c r="C19" s="16"/>
      <c r="D19" s="16"/>
      <c r="E19" s="17"/>
      <c r="F19" s="17"/>
      <c r="G19" s="18" t="str">
        <f t="shared" si="0"/>
        <v/>
      </c>
      <c r="H19" s="16"/>
      <c r="J19" s="16"/>
      <c r="K19" s="16"/>
      <c r="L19" s="17"/>
      <c r="M19" s="16"/>
      <c r="N19" s="16"/>
    </row>
    <row r="20" spans="1:14" ht="30" customHeight="1" x14ac:dyDescent="0.35">
      <c r="A20" s="16"/>
      <c r="B20" s="16"/>
      <c r="C20" s="16"/>
      <c r="D20" s="16"/>
      <c r="E20" s="17"/>
      <c r="F20" s="17"/>
      <c r="G20" s="18" t="str">
        <f t="shared" si="0"/>
        <v/>
      </c>
      <c r="H20" s="16"/>
      <c r="J20" s="16"/>
      <c r="K20" s="16"/>
      <c r="L20" s="17"/>
      <c r="M20" s="16"/>
      <c r="N20" s="16"/>
    </row>
    <row r="21" spans="1:14" ht="30" customHeight="1" x14ac:dyDescent="0.35">
      <c r="A21" s="16"/>
      <c r="B21" s="16"/>
      <c r="C21" s="16"/>
      <c r="D21" s="16"/>
      <c r="E21" s="17"/>
      <c r="F21" s="17"/>
      <c r="G21" s="18" t="str">
        <f t="shared" si="0"/>
        <v/>
      </c>
      <c r="H21" s="16"/>
      <c r="J21" s="16"/>
      <c r="K21" s="16"/>
      <c r="L21" s="17"/>
      <c r="M21" s="16"/>
      <c r="N21" s="16"/>
    </row>
    <row r="22" spans="1:14" ht="30" customHeight="1" x14ac:dyDescent="0.35">
      <c r="A22" s="16"/>
      <c r="B22" s="16"/>
      <c r="C22" s="16"/>
      <c r="D22" s="16"/>
      <c r="E22" s="17"/>
      <c r="F22" s="17"/>
      <c r="G22" s="18" t="str">
        <f t="shared" si="0"/>
        <v/>
      </c>
      <c r="H22" s="16"/>
      <c r="J22" s="16"/>
      <c r="K22" s="16"/>
      <c r="L22" s="17"/>
      <c r="M22" s="16"/>
      <c r="N22" s="16"/>
    </row>
    <row r="23" spans="1:14" ht="30" customHeight="1" x14ac:dyDescent="0.35">
      <c r="A23" s="16"/>
      <c r="B23" s="16"/>
      <c r="C23" s="16"/>
      <c r="D23" s="16"/>
      <c r="E23" s="17"/>
      <c r="F23" s="17"/>
      <c r="G23" s="18" t="str">
        <f t="shared" si="0"/>
        <v/>
      </c>
      <c r="H23" s="16"/>
      <c r="J23" s="16"/>
      <c r="K23" s="16"/>
      <c r="L23" s="17"/>
      <c r="M23" s="16"/>
      <c r="N23" s="16"/>
    </row>
    <row r="24" spans="1:14" ht="30" customHeight="1" x14ac:dyDescent="0.35">
      <c r="A24" s="16"/>
      <c r="B24" s="16"/>
      <c r="C24" s="16"/>
      <c r="D24" s="16"/>
      <c r="E24" s="17"/>
      <c r="F24" s="17"/>
      <c r="G24" s="18" t="str">
        <f t="shared" si="0"/>
        <v/>
      </c>
      <c r="H24" s="16"/>
      <c r="J24" s="16"/>
      <c r="K24" s="16"/>
      <c r="L24" s="17"/>
      <c r="M24" s="16"/>
      <c r="N24" s="16"/>
    </row>
    <row r="25" spans="1:14" ht="30" customHeight="1" x14ac:dyDescent="0.35">
      <c r="A25" s="16"/>
      <c r="B25" s="16"/>
      <c r="C25" s="16"/>
      <c r="D25" s="16"/>
      <c r="E25" s="17"/>
      <c r="F25" s="17"/>
      <c r="G25" s="18" t="str">
        <f t="shared" si="0"/>
        <v/>
      </c>
      <c r="H25" s="16"/>
      <c r="J25" s="16"/>
      <c r="K25" s="16"/>
      <c r="L25" s="17"/>
      <c r="M25" s="16"/>
      <c r="N25" s="16"/>
    </row>
    <row r="26" spans="1:14" ht="30" customHeight="1" x14ac:dyDescent="0.35">
      <c r="A26" s="16"/>
      <c r="B26" s="16"/>
      <c r="C26" s="16"/>
      <c r="D26" s="16"/>
      <c r="E26" s="17"/>
      <c r="F26" s="17"/>
      <c r="G26" s="18" t="str">
        <f t="shared" si="0"/>
        <v/>
      </c>
      <c r="H26" s="16"/>
      <c r="J26" s="16"/>
      <c r="K26" s="16"/>
      <c r="L26" s="17"/>
      <c r="M26" s="16"/>
      <c r="N26" s="16"/>
    </row>
    <row r="27" spans="1:14" ht="30" customHeight="1" x14ac:dyDescent="0.35">
      <c r="A27" s="16"/>
      <c r="B27" s="16"/>
      <c r="C27" s="16"/>
      <c r="D27" s="16"/>
      <c r="E27" s="17"/>
      <c r="F27" s="17"/>
      <c r="G27" s="18" t="str">
        <f t="shared" si="0"/>
        <v/>
      </c>
      <c r="H27" s="16"/>
      <c r="J27" s="16"/>
      <c r="K27" s="16"/>
      <c r="L27" s="17"/>
      <c r="M27" s="16"/>
      <c r="N27" s="16"/>
    </row>
    <row r="28" spans="1:14" ht="30" customHeight="1" x14ac:dyDescent="0.35">
      <c r="A28" s="16"/>
      <c r="B28" s="16"/>
      <c r="C28" s="16"/>
      <c r="D28" s="16"/>
      <c r="E28" s="17"/>
      <c r="F28" s="17"/>
      <c r="G28" s="18" t="str">
        <f t="shared" si="0"/>
        <v/>
      </c>
      <c r="H28" s="16"/>
      <c r="J28" s="16"/>
      <c r="K28" s="16"/>
      <c r="L28" s="17"/>
      <c r="M28" s="16"/>
      <c r="N28" s="16"/>
    </row>
    <row r="29" spans="1:14" ht="30" customHeight="1" x14ac:dyDescent="0.35">
      <c r="A29" s="16"/>
      <c r="B29" s="16"/>
      <c r="C29" s="16"/>
      <c r="D29" s="16"/>
      <c r="E29" s="17"/>
      <c r="F29" s="17"/>
      <c r="G29" s="18" t="str">
        <f t="shared" si="0"/>
        <v/>
      </c>
      <c r="H29" s="16"/>
      <c r="J29" s="16"/>
      <c r="K29" s="16"/>
      <c r="L29" s="17"/>
      <c r="M29" s="16"/>
      <c r="N29" s="16"/>
    </row>
    <row r="30" spans="1:14" ht="30" customHeight="1" x14ac:dyDescent="0.35">
      <c r="A30" s="16"/>
      <c r="B30" s="16"/>
      <c r="C30" s="16"/>
      <c r="D30" s="16"/>
      <c r="E30" s="17"/>
      <c r="F30" s="17"/>
      <c r="G30" s="18" t="str">
        <f t="shared" si="0"/>
        <v/>
      </c>
      <c r="H30" s="16"/>
      <c r="J30" s="16"/>
      <c r="K30" s="16"/>
      <c r="L30" s="17"/>
      <c r="M30" s="16"/>
      <c r="N30" s="16"/>
    </row>
    <row r="31" spans="1:14" ht="30" customHeight="1" x14ac:dyDescent="0.35">
      <c r="A31" s="16"/>
      <c r="B31" s="16"/>
      <c r="C31" s="16"/>
      <c r="D31" s="16"/>
      <c r="E31" s="17"/>
      <c r="F31" s="17"/>
      <c r="G31" s="18" t="str">
        <f t="shared" si="0"/>
        <v/>
      </c>
      <c r="H31" s="16"/>
      <c r="J31" s="16"/>
      <c r="K31" s="16"/>
      <c r="L31" s="17"/>
      <c r="M31" s="16"/>
      <c r="N31" s="16"/>
    </row>
    <row r="32" spans="1:14" ht="30" customHeight="1" x14ac:dyDescent="0.35">
      <c r="A32" s="16"/>
      <c r="B32" s="16"/>
      <c r="C32" s="16"/>
      <c r="D32" s="16"/>
      <c r="E32" s="17"/>
      <c r="F32" s="17"/>
      <c r="G32" s="18" t="str">
        <f t="shared" si="0"/>
        <v/>
      </c>
      <c r="H32" s="16"/>
      <c r="J32" s="16"/>
      <c r="K32" s="16"/>
      <c r="L32" s="17"/>
      <c r="M32" s="16"/>
      <c r="N32" s="16"/>
    </row>
    <row r="33" spans="1:14" ht="30" customHeight="1" x14ac:dyDescent="0.35">
      <c r="A33" s="16"/>
      <c r="B33" s="16"/>
      <c r="C33" s="16"/>
      <c r="D33" s="16"/>
      <c r="E33" s="17"/>
      <c r="F33" s="17"/>
      <c r="G33" s="18" t="str">
        <f t="shared" si="0"/>
        <v/>
      </c>
      <c r="H33" s="16"/>
      <c r="J33" s="16"/>
      <c r="K33" s="16"/>
      <c r="L33" s="17"/>
      <c r="M33" s="16"/>
      <c r="N33" s="16"/>
    </row>
    <row r="34" spans="1:14" ht="30" customHeight="1" x14ac:dyDescent="0.35">
      <c r="A34" s="16"/>
      <c r="B34" s="16"/>
      <c r="C34" s="16"/>
      <c r="D34" s="16"/>
      <c r="E34" s="17"/>
      <c r="F34" s="17"/>
      <c r="G34" s="18" t="str">
        <f t="shared" si="0"/>
        <v/>
      </c>
      <c r="H34" s="16"/>
      <c r="J34" s="16"/>
      <c r="K34" s="16"/>
      <c r="L34" s="17"/>
      <c r="M34" s="16"/>
      <c r="N34" s="16"/>
    </row>
    <row r="35" spans="1:14" ht="30" customHeight="1" x14ac:dyDescent="0.35">
      <c r="A35" s="16"/>
      <c r="B35" s="16"/>
      <c r="C35" s="16"/>
      <c r="D35" s="16"/>
      <c r="E35" s="17"/>
      <c r="F35" s="17"/>
      <c r="G35" s="18" t="str">
        <f t="shared" si="0"/>
        <v/>
      </c>
      <c r="H35" s="16"/>
      <c r="J35" s="16"/>
      <c r="K35" s="16"/>
      <c r="L35" s="17"/>
      <c r="M35" s="16"/>
      <c r="N35" s="16"/>
    </row>
    <row r="36" spans="1:14" ht="30" customHeight="1" x14ac:dyDescent="0.35">
      <c r="A36" s="16"/>
      <c r="B36" s="16"/>
      <c r="C36" s="16"/>
      <c r="D36" s="16"/>
      <c r="E36" s="17"/>
      <c r="F36" s="17"/>
      <c r="G36" s="18" t="str">
        <f t="shared" si="0"/>
        <v/>
      </c>
      <c r="H36" s="16"/>
      <c r="J36" s="16"/>
      <c r="K36" s="16"/>
      <c r="L36" s="17"/>
      <c r="M36" s="16"/>
      <c r="N36" s="16"/>
    </row>
    <row r="37" spans="1:14" x14ac:dyDescent="0.35">
      <c r="A37" s="19"/>
      <c r="B37" s="19"/>
      <c r="C37" s="19"/>
      <c r="D37" s="20" t="s">
        <v>52</v>
      </c>
      <c r="E37" s="21">
        <f>SUM(E7:E36)</f>
        <v>0</v>
      </c>
      <c r="F37" s="21">
        <f>SUM(F7:F36)</f>
        <v>0</v>
      </c>
      <c r="G37" s="21">
        <f>SUM(G7:G36)</f>
        <v>0</v>
      </c>
      <c r="H37" s="19"/>
      <c r="J37" s="19"/>
      <c r="K37" s="20" t="s">
        <v>52</v>
      </c>
      <c r="L37" s="21">
        <f>SUM(L7:L36)</f>
        <v>0</v>
      </c>
      <c r="M37" s="19"/>
      <c r="N37" s="19"/>
    </row>
  </sheetData>
  <mergeCells count="2">
    <mergeCell ref="A2:N2"/>
    <mergeCell ref="B3:E3"/>
  </mergeCells>
  <conditionalFormatting sqref="B3">
    <cfRule type="cellIs" dxfId="25" priority="2" operator="equal">
      <formula>"OK - this year meets the match requirements"</formula>
    </cfRule>
    <cfRule type="cellIs" dxfId="24" priority="3" operator="equal">
      <formula>"Needs revision - see the Summary tab for details"</formula>
    </cfRule>
  </conditionalFormatting>
  <dataValidations count="4">
    <dataValidation type="decimal" operator="greaterThanOrEqual" allowBlank="1" errorTitle="Invalid amount" error="Please enter a dollar amount of 0 or more." sqref="E7:F36 L7:L36" xr:uid="{00000000-0002-0000-0200-000000000000}">
      <formula1>0</formula1>
      <formula2>0</formula2>
    </dataValidation>
    <dataValidation type="list" allowBlank="1" sqref="B7:B36" xr:uid="{00000000-0002-0000-0200-000001000000}">
      <formula1>"Marketing &amp; Outreach,Clinics &amp; Education,Event Costs,Awards &amp; Incentives (non-routine),Supplies &amp; Materials,Contracted Services,Other (explain in Notes)"</formula1>
      <formula2>0</formula2>
    </dataValidation>
    <dataValidation type="list" allowBlank="1" sqref="J7:J36" xr:uid="{00000000-0002-0000-0200-000002000000}">
      <formula1>"Show/Event Revenue,Membership Revenue,Sponsorship,Fundraiser/Raffle,Affiliate Reserves/Savings,Other Grant,Other (explain in Notes)"</formula1>
      <formula2>0</formula2>
    </dataValidation>
    <dataValidation type="list" allowBlank="1" sqref="M7:M36" xr:uid="{00000000-0002-0000-0200-000003000000}">
      <formula1>"Confirmed,Projected,Applied For"</formula1>
      <formula2>0</formula2>
    </dataValidation>
  </dataValidations>
  <pageMargins left="0.75" right="0.75" top="1" bottom="1" header="0.511811023622047" footer="0.511811023622047"/>
  <pageSetup fitToHeight="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7"/>
  <sheetViews>
    <sheetView showGridLines="0" zoomScaleNormal="100" workbookViewId="0">
      <pane ySplit="6" topLeftCell="A7" activePane="bottomLeft" state="frozen"/>
      <selection pane="bottomLeft" activeCell="G10" sqref="G10"/>
    </sheetView>
  </sheetViews>
  <sheetFormatPr defaultColWidth="8.6328125" defaultRowHeight="14.5" x14ac:dyDescent="0.35"/>
  <cols>
    <col min="1" max="1" width="22" customWidth="1"/>
    <col min="2" max="2" width="24" customWidth="1"/>
    <col min="3" max="4" width="34" customWidth="1"/>
    <col min="5" max="7" width="14" customWidth="1"/>
    <col min="8" max="8" width="28" customWidth="1"/>
    <col min="9" max="9" width="3" customWidth="1"/>
    <col min="10" max="10" width="26" customWidth="1"/>
    <col min="11" max="11" width="40" customWidth="1"/>
    <col min="12" max="12" width="15" customWidth="1"/>
    <col min="13" max="13" width="14" customWidth="1"/>
    <col min="14" max="14" width="28" customWidth="1"/>
  </cols>
  <sheetData>
    <row r="1" spans="1:14" ht="20" x14ac:dyDescent="0.4">
      <c r="A1" s="2" t="s">
        <v>54</v>
      </c>
    </row>
    <row r="2" spans="1:14" ht="27.75" customHeight="1" x14ac:dyDescent="0.35">
      <c r="A2" s="42" t="s">
        <v>26</v>
      </c>
      <c r="B2" s="42"/>
      <c r="C2" s="42"/>
      <c r="D2" s="42"/>
      <c r="E2" s="42"/>
      <c r="F2" s="42"/>
      <c r="G2" s="42"/>
      <c r="H2" s="42"/>
      <c r="I2" s="42"/>
      <c r="J2" s="42"/>
      <c r="K2" s="42"/>
      <c r="L2" s="42"/>
      <c r="M2" s="42"/>
      <c r="N2" s="42"/>
    </row>
    <row r="3" spans="1:14" x14ac:dyDescent="0.35">
      <c r="A3" s="4" t="s">
        <v>27</v>
      </c>
      <c r="B3" s="43" t="str">
        <f>IF(E37+F37=0,"Enter budget items to see this year's check",IF(AND(ROUND(E37/(E37+F37),4)&lt;=Summary!D14,ROUND(F37/(E37+F37),4)&gt;=Summary!D17,L37&gt;=F37),"OK - this year meets the match requirements","Needs revision - see the Summary tab for details"))</f>
        <v>Enter budget items to see this year's check</v>
      </c>
      <c r="C3" s="43"/>
      <c r="D3" s="43"/>
      <c r="E3" s="43"/>
    </row>
    <row r="4" spans="1:14" x14ac:dyDescent="0.35">
      <c r="A4" s="6" t="s">
        <v>28</v>
      </c>
      <c r="J4" s="6" t="s">
        <v>29</v>
      </c>
    </row>
    <row r="5" spans="1:14" ht="42" customHeight="1" x14ac:dyDescent="0.35">
      <c r="A5" s="13" t="s">
        <v>30</v>
      </c>
      <c r="B5" s="13" t="s">
        <v>31</v>
      </c>
      <c r="C5" s="13" t="s">
        <v>32</v>
      </c>
      <c r="D5" s="13" t="s">
        <v>33</v>
      </c>
      <c r="E5" s="13" t="s">
        <v>34</v>
      </c>
      <c r="F5" s="13" t="s">
        <v>35</v>
      </c>
      <c r="G5" s="13" t="s">
        <v>36</v>
      </c>
      <c r="H5" s="13" t="s">
        <v>37</v>
      </c>
      <c r="J5" s="13" t="s">
        <v>38</v>
      </c>
      <c r="K5" s="13" t="s">
        <v>39</v>
      </c>
      <c r="L5" s="13" t="s">
        <v>40</v>
      </c>
      <c r="M5" s="13" t="s">
        <v>41</v>
      </c>
      <c r="N5" s="13" t="s">
        <v>42</v>
      </c>
    </row>
    <row r="6" spans="1:14" ht="30" customHeight="1" x14ac:dyDescent="0.35">
      <c r="A6" s="14" t="s">
        <v>43</v>
      </c>
      <c r="B6" s="14" t="s">
        <v>44</v>
      </c>
      <c r="C6" s="14" t="s">
        <v>45</v>
      </c>
      <c r="D6" s="14" t="s">
        <v>46</v>
      </c>
      <c r="E6" s="15">
        <v>1000</v>
      </c>
      <c r="F6" s="15">
        <v>1000</v>
      </c>
      <c r="G6" s="15">
        <f t="shared" ref="G6:G36" si="0">IF(AND(E6="",F6=""),"",N(E6)+N(F6))</f>
        <v>2000</v>
      </c>
      <c r="H6" s="14" t="s">
        <v>47</v>
      </c>
      <c r="J6" s="14" t="s">
        <v>48</v>
      </c>
      <c r="K6" s="14" t="s">
        <v>49</v>
      </c>
      <c r="L6" s="15">
        <v>1000</v>
      </c>
      <c r="M6" s="14" t="s">
        <v>50</v>
      </c>
      <c r="N6" s="14" t="s">
        <v>51</v>
      </c>
    </row>
    <row r="7" spans="1:14" ht="30" customHeight="1" x14ac:dyDescent="0.35">
      <c r="A7" s="16"/>
      <c r="B7" s="16"/>
      <c r="C7" s="16"/>
      <c r="D7" s="16"/>
      <c r="E7" s="17"/>
      <c r="F7" s="17"/>
      <c r="G7" s="18" t="str">
        <f t="shared" si="0"/>
        <v/>
      </c>
      <c r="H7" s="16"/>
      <c r="J7" s="16"/>
      <c r="K7" s="16"/>
      <c r="L7" s="17"/>
      <c r="M7" s="16"/>
      <c r="N7" s="16"/>
    </row>
    <row r="8" spans="1:14" ht="30" customHeight="1" x14ac:dyDescent="0.35">
      <c r="A8" s="16"/>
      <c r="B8" s="16"/>
      <c r="C8" s="16"/>
      <c r="D8" s="16"/>
      <c r="E8" s="17"/>
      <c r="F8" s="17"/>
      <c r="G8" s="18" t="str">
        <f t="shared" si="0"/>
        <v/>
      </c>
      <c r="H8" s="16"/>
      <c r="J8" s="16"/>
      <c r="K8" s="16"/>
      <c r="L8" s="17"/>
      <c r="M8" s="16"/>
      <c r="N8" s="16"/>
    </row>
    <row r="9" spans="1:14" ht="30" customHeight="1" x14ac:dyDescent="0.35">
      <c r="A9" s="16"/>
      <c r="B9" s="16"/>
      <c r="C9" s="16"/>
      <c r="D9" s="16"/>
      <c r="E9" s="17"/>
      <c r="F9" s="17"/>
      <c r="G9" s="18" t="str">
        <f t="shared" si="0"/>
        <v/>
      </c>
      <c r="H9" s="16"/>
      <c r="J9" s="16"/>
      <c r="K9" s="16"/>
      <c r="L9" s="17"/>
      <c r="M9" s="16"/>
      <c r="N9" s="16"/>
    </row>
    <row r="10" spans="1:14" ht="30" customHeight="1" x14ac:dyDescent="0.35">
      <c r="A10" s="16"/>
      <c r="B10" s="16"/>
      <c r="C10" s="16"/>
      <c r="D10" s="16"/>
      <c r="E10" s="17"/>
      <c r="F10" s="17"/>
      <c r="G10" s="18" t="str">
        <f t="shared" si="0"/>
        <v/>
      </c>
      <c r="H10" s="16"/>
      <c r="J10" s="16"/>
      <c r="K10" s="16"/>
      <c r="L10" s="17"/>
      <c r="M10" s="16"/>
      <c r="N10" s="16"/>
    </row>
    <row r="11" spans="1:14" ht="30" customHeight="1" x14ac:dyDescent="0.35">
      <c r="A11" s="16"/>
      <c r="B11" s="16"/>
      <c r="C11" s="16"/>
      <c r="D11" s="16"/>
      <c r="E11" s="17"/>
      <c r="F11" s="17"/>
      <c r="G11" s="18" t="str">
        <f t="shared" si="0"/>
        <v/>
      </c>
      <c r="H11" s="16"/>
      <c r="J11" s="16"/>
      <c r="K11" s="16"/>
      <c r="L11" s="17"/>
      <c r="M11" s="16"/>
      <c r="N11" s="16"/>
    </row>
    <row r="12" spans="1:14" ht="30" customHeight="1" x14ac:dyDescent="0.35">
      <c r="A12" s="16"/>
      <c r="B12" s="16"/>
      <c r="C12" s="16"/>
      <c r="D12" s="16"/>
      <c r="E12" s="17"/>
      <c r="F12" s="17"/>
      <c r="G12" s="18" t="str">
        <f t="shared" si="0"/>
        <v/>
      </c>
      <c r="H12" s="16"/>
      <c r="J12" s="16"/>
      <c r="K12" s="16"/>
      <c r="L12" s="17"/>
      <c r="M12" s="16"/>
      <c r="N12" s="16"/>
    </row>
    <row r="13" spans="1:14" ht="30" customHeight="1" x14ac:dyDescent="0.35">
      <c r="A13" s="16"/>
      <c r="B13" s="16"/>
      <c r="C13" s="16"/>
      <c r="D13" s="16"/>
      <c r="E13" s="17"/>
      <c r="F13" s="17"/>
      <c r="G13" s="18" t="str">
        <f t="shared" si="0"/>
        <v/>
      </c>
      <c r="H13" s="16"/>
      <c r="J13" s="16"/>
      <c r="K13" s="16"/>
      <c r="L13" s="17"/>
      <c r="M13" s="16"/>
      <c r="N13" s="16"/>
    </row>
    <row r="14" spans="1:14" ht="30" customHeight="1" x14ac:dyDescent="0.35">
      <c r="A14" s="16"/>
      <c r="B14" s="16"/>
      <c r="C14" s="16"/>
      <c r="D14" s="16"/>
      <c r="E14" s="17"/>
      <c r="F14" s="17"/>
      <c r="G14" s="18" t="str">
        <f t="shared" si="0"/>
        <v/>
      </c>
      <c r="H14" s="16"/>
      <c r="J14" s="16"/>
      <c r="K14" s="16"/>
      <c r="L14" s="17"/>
      <c r="M14" s="16"/>
      <c r="N14" s="16"/>
    </row>
    <row r="15" spans="1:14" ht="30" customHeight="1" x14ac:dyDescent="0.35">
      <c r="A15" s="16"/>
      <c r="B15" s="16"/>
      <c r="C15" s="16"/>
      <c r="D15" s="16"/>
      <c r="E15" s="17"/>
      <c r="F15" s="17"/>
      <c r="G15" s="18" t="str">
        <f t="shared" si="0"/>
        <v/>
      </c>
      <c r="H15" s="16"/>
      <c r="J15" s="16"/>
      <c r="K15" s="16"/>
      <c r="L15" s="17"/>
      <c r="M15" s="16"/>
      <c r="N15" s="16"/>
    </row>
    <row r="16" spans="1:14" ht="30" customHeight="1" x14ac:dyDescent="0.35">
      <c r="A16" s="16"/>
      <c r="B16" s="16"/>
      <c r="C16" s="16"/>
      <c r="D16" s="16"/>
      <c r="E16" s="17"/>
      <c r="F16" s="17"/>
      <c r="G16" s="18" t="str">
        <f t="shared" si="0"/>
        <v/>
      </c>
      <c r="H16" s="16"/>
      <c r="J16" s="16"/>
      <c r="K16" s="16"/>
      <c r="L16" s="17"/>
      <c r="M16" s="16"/>
      <c r="N16" s="16"/>
    </row>
    <row r="17" spans="1:14" ht="30" customHeight="1" x14ac:dyDescent="0.35">
      <c r="A17" s="16"/>
      <c r="B17" s="16"/>
      <c r="C17" s="16"/>
      <c r="D17" s="16"/>
      <c r="E17" s="17"/>
      <c r="F17" s="17"/>
      <c r="G17" s="18" t="str">
        <f t="shared" si="0"/>
        <v/>
      </c>
      <c r="H17" s="16"/>
      <c r="J17" s="16"/>
      <c r="K17" s="16"/>
      <c r="L17" s="17"/>
      <c r="M17" s="16"/>
      <c r="N17" s="16"/>
    </row>
    <row r="18" spans="1:14" ht="30" customHeight="1" x14ac:dyDescent="0.35">
      <c r="A18" s="16"/>
      <c r="B18" s="16"/>
      <c r="C18" s="16"/>
      <c r="D18" s="16"/>
      <c r="E18" s="17"/>
      <c r="F18" s="17"/>
      <c r="G18" s="18" t="str">
        <f t="shared" si="0"/>
        <v/>
      </c>
      <c r="H18" s="16"/>
      <c r="J18" s="16"/>
      <c r="K18" s="16"/>
      <c r="L18" s="17"/>
      <c r="M18" s="16"/>
      <c r="N18" s="16"/>
    </row>
    <row r="19" spans="1:14" ht="30" customHeight="1" x14ac:dyDescent="0.35">
      <c r="A19" s="16"/>
      <c r="B19" s="16"/>
      <c r="C19" s="16"/>
      <c r="D19" s="16"/>
      <c r="E19" s="17"/>
      <c r="F19" s="17"/>
      <c r="G19" s="18" t="str">
        <f t="shared" si="0"/>
        <v/>
      </c>
      <c r="H19" s="16"/>
      <c r="J19" s="16"/>
      <c r="K19" s="16"/>
      <c r="L19" s="17"/>
      <c r="M19" s="16"/>
      <c r="N19" s="16"/>
    </row>
    <row r="20" spans="1:14" ht="30" customHeight="1" x14ac:dyDescent="0.35">
      <c r="A20" s="16"/>
      <c r="B20" s="16"/>
      <c r="C20" s="16"/>
      <c r="D20" s="16"/>
      <c r="E20" s="17"/>
      <c r="F20" s="17"/>
      <c r="G20" s="18" t="str">
        <f t="shared" si="0"/>
        <v/>
      </c>
      <c r="H20" s="16"/>
      <c r="J20" s="16"/>
      <c r="K20" s="16"/>
      <c r="L20" s="17"/>
      <c r="M20" s="16"/>
      <c r="N20" s="16"/>
    </row>
    <row r="21" spans="1:14" ht="30" customHeight="1" x14ac:dyDescent="0.35">
      <c r="A21" s="16"/>
      <c r="B21" s="16"/>
      <c r="C21" s="16"/>
      <c r="D21" s="16"/>
      <c r="E21" s="17"/>
      <c r="F21" s="17"/>
      <c r="G21" s="18" t="str">
        <f t="shared" si="0"/>
        <v/>
      </c>
      <c r="H21" s="16"/>
      <c r="J21" s="16"/>
      <c r="K21" s="16"/>
      <c r="L21" s="17"/>
      <c r="M21" s="16"/>
      <c r="N21" s="16"/>
    </row>
    <row r="22" spans="1:14" ht="30" customHeight="1" x14ac:dyDescent="0.35">
      <c r="A22" s="16"/>
      <c r="B22" s="16"/>
      <c r="C22" s="16"/>
      <c r="D22" s="16"/>
      <c r="E22" s="17"/>
      <c r="F22" s="17"/>
      <c r="G22" s="18" t="str">
        <f t="shared" si="0"/>
        <v/>
      </c>
      <c r="H22" s="16"/>
      <c r="J22" s="16"/>
      <c r="K22" s="16"/>
      <c r="L22" s="17"/>
      <c r="M22" s="16"/>
      <c r="N22" s="16"/>
    </row>
    <row r="23" spans="1:14" ht="30" customHeight="1" x14ac:dyDescent="0.35">
      <c r="A23" s="16"/>
      <c r="B23" s="16"/>
      <c r="C23" s="16"/>
      <c r="D23" s="16"/>
      <c r="E23" s="17"/>
      <c r="F23" s="17"/>
      <c r="G23" s="18" t="str">
        <f t="shared" si="0"/>
        <v/>
      </c>
      <c r="H23" s="16"/>
      <c r="J23" s="16"/>
      <c r="K23" s="16"/>
      <c r="L23" s="17"/>
      <c r="M23" s="16"/>
      <c r="N23" s="16"/>
    </row>
    <row r="24" spans="1:14" ht="30" customHeight="1" x14ac:dyDescent="0.35">
      <c r="A24" s="16"/>
      <c r="B24" s="16"/>
      <c r="C24" s="16"/>
      <c r="D24" s="16"/>
      <c r="E24" s="17"/>
      <c r="F24" s="17"/>
      <c r="G24" s="18" t="str">
        <f t="shared" si="0"/>
        <v/>
      </c>
      <c r="H24" s="16"/>
      <c r="J24" s="16"/>
      <c r="K24" s="16"/>
      <c r="L24" s="17"/>
      <c r="M24" s="16"/>
      <c r="N24" s="16"/>
    </row>
    <row r="25" spans="1:14" ht="30" customHeight="1" x14ac:dyDescent="0.35">
      <c r="A25" s="16"/>
      <c r="B25" s="16"/>
      <c r="C25" s="16"/>
      <c r="D25" s="16"/>
      <c r="E25" s="17"/>
      <c r="F25" s="17"/>
      <c r="G25" s="18" t="str">
        <f t="shared" si="0"/>
        <v/>
      </c>
      <c r="H25" s="16"/>
      <c r="J25" s="16"/>
      <c r="K25" s="16"/>
      <c r="L25" s="17"/>
      <c r="M25" s="16"/>
      <c r="N25" s="16"/>
    </row>
    <row r="26" spans="1:14" ht="30" customHeight="1" x14ac:dyDescent="0.35">
      <c r="A26" s="16"/>
      <c r="B26" s="16"/>
      <c r="C26" s="16"/>
      <c r="D26" s="16"/>
      <c r="E26" s="17"/>
      <c r="F26" s="17"/>
      <c r="G26" s="18" t="str">
        <f t="shared" si="0"/>
        <v/>
      </c>
      <c r="H26" s="16"/>
      <c r="J26" s="16"/>
      <c r="K26" s="16"/>
      <c r="L26" s="17"/>
      <c r="M26" s="16"/>
      <c r="N26" s="16"/>
    </row>
    <row r="27" spans="1:14" ht="30" customHeight="1" x14ac:dyDescent="0.35">
      <c r="A27" s="16"/>
      <c r="B27" s="16"/>
      <c r="C27" s="16"/>
      <c r="D27" s="16"/>
      <c r="E27" s="17"/>
      <c r="F27" s="17"/>
      <c r="G27" s="18" t="str">
        <f t="shared" si="0"/>
        <v/>
      </c>
      <c r="H27" s="16"/>
      <c r="J27" s="16"/>
      <c r="K27" s="16"/>
      <c r="L27" s="17"/>
      <c r="M27" s="16"/>
      <c r="N27" s="16"/>
    </row>
    <row r="28" spans="1:14" ht="30" customHeight="1" x14ac:dyDescent="0.35">
      <c r="A28" s="16"/>
      <c r="B28" s="16"/>
      <c r="C28" s="16"/>
      <c r="D28" s="16"/>
      <c r="E28" s="17"/>
      <c r="F28" s="17"/>
      <c r="G28" s="18" t="str">
        <f t="shared" si="0"/>
        <v/>
      </c>
      <c r="H28" s="16"/>
      <c r="J28" s="16"/>
      <c r="K28" s="16"/>
      <c r="L28" s="17"/>
      <c r="M28" s="16"/>
      <c r="N28" s="16"/>
    </row>
    <row r="29" spans="1:14" ht="30" customHeight="1" x14ac:dyDescent="0.35">
      <c r="A29" s="16"/>
      <c r="B29" s="16"/>
      <c r="C29" s="16"/>
      <c r="D29" s="16"/>
      <c r="E29" s="17"/>
      <c r="F29" s="17"/>
      <c r="G29" s="18" t="str">
        <f t="shared" si="0"/>
        <v/>
      </c>
      <c r="H29" s="16"/>
      <c r="J29" s="16"/>
      <c r="K29" s="16"/>
      <c r="L29" s="17"/>
      <c r="M29" s="16"/>
      <c r="N29" s="16"/>
    </row>
    <row r="30" spans="1:14" ht="30" customHeight="1" x14ac:dyDescent="0.35">
      <c r="A30" s="16"/>
      <c r="B30" s="16"/>
      <c r="C30" s="16"/>
      <c r="D30" s="16"/>
      <c r="E30" s="17"/>
      <c r="F30" s="17"/>
      <c r="G30" s="18" t="str">
        <f t="shared" si="0"/>
        <v/>
      </c>
      <c r="H30" s="16"/>
      <c r="J30" s="16"/>
      <c r="K30" s="16"/>
      <c r="L30" s="17"/>
      <c r="M30" s="16"/>
      <c r="N30" s="16"/>
    </row>
    <row r="31" spans="1:14" ht="30" customHeight="1" x14ac:dyDescent="0.35">
      <c r="A31" s="16"/>
      <c r="B31" s="16"/>
      <c r="C31" s="16"/>
      <c r="D31" s="16"/>
      <c r="E31" s="17"/>
      <c r="F31" s="17"/>
      <c r="G31" s="18" t="str">
        <f t="shared" si="0"/>
        <v/>
      </c>
      <c r="H31" s="16"/>
      <c r="J31" s="16"/>
      <c r="K31" s="16"/>
      <c r="L31" s="17"/>
      <c r="M31" s="16"/>
      <c r="N31" s="16"/>
    </row>
    <row r="32" spans="1:14" ht="30" customHeight="1" x14ac:dyDescent="0.35">
      <c r="A32" s="16"/>
      <c r="B32" s="16"/>
      <c r="C32" s="16"/>
      <c r="D32" s="16"/>
      <c r="E32" s="17"/>
      <c r="F32" s="17"/>
      <c r="G32" s="18" t="str">
        <f t="shared" si="0"/>
        <v/>
      </c>
      <c r="H32" s="16"/>
      <c r="J32" s="16"/>
      <c r="K32" s="16"/>
      <c r="L32" s="17"/>
      <c r="M32" s="16"/>
      <c r="N32" s="16"/>
    </row>
    <row r="33" spans="1:14" ht="30" customHeight="1" x14ac:dyDescent="0.35">
      <c r="A33" s="16"/>
      <c r="B33" s="16"/>
      <c r="C33" s="16"/>
      <c r="D33" s="16"/>
      <c r="E33" s="17"/>
      <c r="F33" s="17"/>
      <c r="G33" s="18" t="str">
        <f t="shared" si="0"/>
        <v/>
      </c>
      <c r="H33" s="16"/>
      <c r="J33" s="16"/>
      <c r="K33" s="16"/>
      <c r="L33" s="17"/>
      <c r="M33" s="16"/>
      <c r="N33" s="16"/>
    </row>
    <row r="34" spans="1:14" ht="30" customHeight="1" x14ac:dyDescent="0.35">
      <c r="A34" s="16"/>
      <c r="B34" s="16"/>
      <c r="C34" s="16"/>
      <c r="D34" s="16"/>
      <c r="E34" s="17"/>
      <c r="F34" s="17"/>
      <c r="G34" s="18" t="str">
        <f t="shared" si="0"/>
        <v/>
      </c>
      <c r="H34" s="16"/>
      <c r="J34" s="16"/>
      <c r="K34" s="16"/>
      <c r="L34" s="17"/>
      <c r="M34" s="16"/>
      <c r="N34" s="16"/>
    </row>
    <row r="35" spans="1:14" ht="30" customHeight="1" x14ac:dyDescent="0.35">
      <c r="A35" s="16"/>
      <c r="B35" s="16"/>
      <c r="C35" s="16"/>
      <c r="D35" s="16"/>
      <c r="E35" s="17"/>
      <c r="F35" s="17"/>
      <c r="G35" s="18" t="str">
        <f t="shared" si="0"/>
        <v/>
      </c>
      <c r="H35" s="16"/>
      <c r="J35" s="16"/>
      <c r="K35" s="16"/>
      <c r="L35" s="17"/>
      <c r="M35" s="16"/>
      <c r="N35" s="16"/>
    </row>
    <row r="36" spans="1:14" ht="30" customHeight="1" x14ac:dyDescent="0.35">
      <c r="A36" s="16"/>
      <c r="B36" s="16"/>
      <c r="C36" s="16"/>
      <c r="D36" s="16"/>
      <c r="E36" s="17"/>
      <c r="F36" s="17"/>
      <c r="G36" s="18" t="str">
        <f t="shared" si="0"/>
        <v/>
      </c>
      <c r="H36" s="16"/>
      <c r="J36" s="16"/>
      <c r="K36" s="16"/>
      <c r="L36" s="17"/>
      <c r="M36" s="16"/>
      <c r="N36" s="16"/>
    </row>
    <row r="37" spans="1:14" x14ac:dyDescent="0.35">
      <c r="A37" s="19"/>
      <c r="B37" s="19"/>
      <c r="C37" s="19"/>
      <c r="D37" s="20" t="s">
        <v>52</v>
      </c>
      <c r="E37" s="21">
        <f>SUM(E7:E36)</f>
        <v>0</v>
      </c>
      <c r="F37" s="21">
        <f>SUM(F7:F36)</f>
        <v>0</v>
      </c>
      <c r="G37" s="21">
        <f>SUM(G7:G36)</f>
        <v>0</v>
      </c>
      <c r="H37" s="19"/>
      <c r="J37" s="19"/>
      <c r="K37" s="20" t="s">
        <v>52</v>
      </c>
      <c r="L37" s="21">
        <f>SUM(L7:L36)</f>
        <v>0</v>
      </c>
      <c r="M37" s="19"/>
      <c r="N37" s="19"/>
    </row>
  </sheetData>
  <mergeCells count="2">
    <mergeCell ref="A2:N2"/>
    <mergeCell ref="B3:E3"/>
  </mergeCells>
  <conditionalFormatting sqref="B3">
    <cfRule type="cellIs" dxfId="23" priority="2" operator="equal">
      <formula>"OK - this year meets the match requirements"</formula>
    </cfRule>
    <cfRule type="cellIs" dxfId="22" priority="3" operator="equal">
      <formula>"Needs revision - see the Summary tab for details"</formula>
    </cfRule>
  </conditionalFormatting>
  <dataValidations count="4">
    <dataValidation type="decimal" operator="greaterThanOrEqual" allowBlank="1" errorTitle="Invalid amount" error="Please enter a dollar amount of 0 or more." sqref="E7:F36 L7:L36" xr:uid="{00000000-0002-0000-0300-000000000000}">
      <formula1>0</formula1>
      <formula2>0</formula2>
    </dataValidation>
    <dataValidation type="list" allowBlank="1" sqref="B7:B36" xr:uid="{00000000-0002-0000-0300-000001000000}">
      <formula1>"Marketing &amp; Outreach,Clinics &amp; Education,Event Costs,Awards &amp; Incentives (non-routine),Supplies &amp; Materials,Contracted Services,Other (explain in Notes)"</formula1>
      <formula2>0</formula2>
    </dataValidation>
    <dataValidation type="list" allowBlank="1" sqref="J7:J36" xr:uid="{00000000-0002-0000-0300-000002000000}">
      <formula1>"Show/Event Revenue,Membership Revenue,Sponsorship,Fundraiser/Raffle,Affiliate Reserves/Savings,Other Grant,Other (explain in Notes)"</formula1>
      <formula2>0</formula2>
    </dataValidation>
    <dataValidation type="list" allowBlank="1" sqref="M7:M36" xr:uid="{00000000-0002-0000-0300-000003000000}">
      <formula1>"Confirmed,Projected,Applied For"</formula1>
      <formula2>0</formula2>
    </dataValidation>
  </dataValidation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9"/>
  <sheetViews>
    <sheetView showGridLines="0" zoomScaleNormal="100" workbookViewId="0">
      <selection activeCell="E18" sqref="E18"/>
    </sheetView>
  </sheetViews>
  <sheetFormatPr defaultColWidth="8.6328125" defaultRowHeight="14.5" x14ac:dyDescent="0.35"/>
  <cols>
    <col min="1" max="1" width="50" customWidth="1"/>
    <col min="2" max="4" width="16" customWidth="1"/>
    <col min="5" max="5" width="18" customWidth="1"/>
    <col min="6" max="6" width="58" customWidth="1"/>
  </cols>
  <sheetData>
    <row r="1" spans="1:6" ht="20" x14ac:dyDescent="0.4">
      <c r="A1" s="2" t="s">
        <v>55</v>
      </c>
    </row>
    <row r="2" spans="1:6" x14ac:dyDescent="0.35">
      <c r="A2" s="3" t="s">
        <v>56</v>
      </c>
    </row>
    <row r="3" spans="1:6" x14ac:dyDescent="0.35">
      <c r="A3" s="4" t="s">
        <v>57</v>
      </c>
      <c r="B3" s="22" t="str">
        <f>IF(Instructions!C4="","(enter on Instructions tab)",Instructions!C4)</f>
        <v>(enter on Instructions tab)</v>
      </c>
    </row>
    <row r="4" spans="1:6" x14ac:dyDescent="0.35">
      <c r="A4" s="4" t="s">
        <v>58</v>
      </c>
      <c r="B4" s="22" t="str">
        <f>IF(Instructions!C5="","(enter on Instructions tab)",Instructions!C5)</f>
        <v>(enter on Instructions tab)</v>
      </c>
    </row>
    <row r="6" spans="1:6" x14ac:dyDescent="0.35">
      <c r="A6" s="23"/>
      <c r="B6" s="24" t="s">
        <v>59</v>
      </c>
      <c r="C6" s="24" t="s">
        <v>60</v>
      </c>
      <c r="D6" s="24" t="s">
        <v>61</v>
      </c>
      <c r="E6" s="24" t="s">
        <v>62</v>
      </c>
      <c r="F6" s="24" t="s">
        <v>42</v>
      </c>
    </row>
    <row r="7" spans="1:6" x14ac:dyDescent="0.35">
      <c r="A7" s="25" t="s">
        <v>63</v>
      </c>
      <c r="B7" s="19"/>
      <c r="C7" s="19"/>
      <c r="D7" s="19"/>
      <c r="E7" s="19"/>
      <c r="F7" s="19"/>
    </row>
    <row r="8" spans="1:6" ht="24" customHeight="1" x14ac:dyDescent="0.35">
      <c r="A8" s="26" t="s">
        <v>64</v>
      </c>
      <c r="B8" s="27">
        <f>'Year 1'!E37</f>
        <v>0</v>
      </c>
      <c r="C8" s="27">
        <f>'Year 2'!E37</f>
        <v>0</v>
      </c>
      <c r="D8" s="27">
        <f>'Year 3'!E37</f>
        <v>0</v>
      </c>
      <c r="E8" s="28">
        <f>SUM(B8:D8)</f>
        <v>0</v>
      </c>
      <c r="F8" s="29" t="s">
        <v>65</v>
      </c>
    </row>
    <row r="9" spans="1:6" ht="24" customHeight="1" x14ac:dyDescent="0.35">
      <c r="A9" s="26" t="s">
        <v>66</v>
      </c>
      <c r="B9" s="27">
        <f>'Year 1'!F37</f>
        <v>0</v>
      </c>
      <c r="C9" s="27">
        <f>'Year 2'!F37</f>
        <v>0</v>
      </c>
      <c r="D9" s="27">
        <f>'Year 3'!F37</f>
        <v>0</v>
      </c>
      <c r="E9" s="28">
        <f>SUM(B9:D9)</f>
        <v>0</v>
      </c>
      <c r="F9" s="29" t="s">
        <v>67</v>
      </c>
    </row>
    <row r="10" spans="1:6" ht="24" customHeight="1" x14ac:dyDescent="0.35">
      <c r="A10" s="30" t="s">
        <v>68</v>
      </c>
      <c r="B10" s="31">
        <f>B8+B9</f>
        <v>0</v>
      </c>
      <c r="C10" s="31">
        <f>C8+C9</f>
        <v>0</v>
      </c>
      <c r="D10" s="31">
        <f>D8+D9</f>
        <v>0</v>
      </c>
      <c r="E10" s="31">
        <f>SUM(B10:D10)</f>
        <v>0</v>
      </c>
      <c r="F10" s="29" t="s">
        <v>69</v>
      </c>
    </row>
    <row r="11" spans="1:6" s="41" customFormat="1" ht="7" customHeight="1" x14ac:dyDescent="0.35">
      <c r="A11" s="38"/>
      <c r="B11" s="39"/>
      <c r="C11" s="39"/>
      <c r="D11" s="39"/>
      <c r="E11" s="39"/>
      <c r="F11" s="40"/>
    </row>
    <row r="12" spans="1:6" ht="24" customHeight="1" x14ac:dyDescent="0.35">
      <c r="A12" s="25" t="s">
        <v>70</v>
      </c>
      <c r="B12" s="19"/>
      <c r="C12" s="19"/>
      <c r="D12" s="19"/>
      <c r="E12" s="19"/>
      <c r="F12" s="19"/>
    </row>
    <row r="13" spans="1:6" ht="24" customHeight="1" x14ac:dyDescent="0.35">
      <c r="A13" s="26" t="s">
        <v>71</v>
      </c>
      <c r="B13" s="32">
        <f>IF(B10=0,0,B8/B10)</f>
        <v>0</v>
      </c>
      <c r="C13" s="32">
        <f>IF(C10=0,0,C8/C10)</f>
        <v>0</v>
      </c>
      <c r="D13" s="32">
        <f>IF(D10=0,0,D8/D10)</f>
        <v>0</v>
      </c>
      <c r="E13" s="32">
        <f>IF(E10=0,0,E8/E10)</f>
        <v>0</v>
      </c>
      <c r="F13" s="29" t="s">
        <v>72</v>
      </c>
    </row>
    <row r="14" spans="1:6" ht="24" customHeight="1" x14ac:dyDescent="0.35">
      <c r="A14" s="26" t="s">
        <v>73</v>
      </c>
      <c r="B14" s="33">
        <v>0.5</v>
      </c>
      <c r="C14" s="33">
        <v>0.3</v>
      </c>
      <c r="D14" s="33">
        <v>0.15</v>
      </c>
      <c r="E14" s="32"/>
      <c r="F14" s="29" t="s">
        <v>74</v>
      </c>
    </row>
    <row r="15" spans="1:6" ht="24" customHeight="1" x14ac:dyDescent="0.35">
      <c r="A15" s="26" t="s">
        <v>75</v>
      </c>
      <c r="B15" s="34" t="str">
        <f>IF(B10=0,"-",IF(ROUND(B13,4)&lt;=B14,"OK","OVER LIMIT"))</f>
        <v>-</v>
      </c>
      <c r="C15" s="34" t="str">
        <f>IF(C10=0,"-",IF(ROUND(C13,4)&lt;=C14,"OK","OVER LIMIT"))</f>
        <v>-</v>
      </c>
      <c r="D15" s="34" t="str">
        <f>IF(D10=0,"-",IF(ROUND(D13,4)&lt;=D14,"OK","OVER LIMIT"))</f>
        <v>-</v>
      </c>
      <c r="E15" s="34"/>
      <c r="F15" s="29" t="s">
        <v>76</v>
      </c>
    </row>
    <row r="16" spans="1:6" ht="24" customHeight="1" x14ac:dyDescent="0.35">
      <c r="A16" s="26" t="s">
        <v>77</v>
      </c>
      <c r="B16" s="32">
        <f>IF(B10=0,0,B9/B10)</f>
        <v>0</v>
      </c>
      <c r="C16" s="32">
        <f>IF(C10=0,0,C9/C10)</f>
        <v>0</v>
      </c>
      <c r="D16" s="32">
        <f>IF(D10=0,0,D9/D10)</f>
        <v>0</v>
      </c>
      <c r="E16" s="32">
        <f>IF(E10=0,0,E9/E10)</f>
        <v>0</v>
      </c>
    </row>
    <row r="17" spans="1:6" ht="24" customHeight="1" x14ac:dyDescent="0.35">
      <c r="A17" s="26" t="s">
        <v>78</v>
      </c>
      <c r="B17" s="33">
        <v>0.5</v>
      </c>
      <c r="C17" s="33">
        <v>0.7</v>
      </c>
      <c r="D17" s="33">
        <v>0.85</v>
      </c>
      <c r="E17" s="32"/>
      <c r="F17" s="29" t="s">
        <v>79</v>
      </c>
    </row>
    <row r="18" spans="1:6" ht="24" customHeight="1" x14ac:dyDescent="0.35">
      <c r="A18" s="26" t="s">
        <v>80</v>
      </c>
      <c r="B18" s="34" t="str">
        <f>IF(B10=0,"-",IF(ROUND(B16,4)&gt;=B17,"OK","BELOW MINIMUM"))</f>
        <v>-</v>
      </c>
      <c r="C18" s="34" t="str">
        <f>IF(C10=0,"-",IF(ROUND(C16,4)&gt;=C17,"OK","BELOW MINIMUM"))</f>
        <v>-</v>
      </c>
      <c r="D18" s="34" t="str">
        <f>IF(D10=0,"-",IF(ROUND(D16,4)&gt;=D17,"OK","BELOW MINIMUM"))</f>
        <v>-</v>
      </c>
      <c r="E18" s="34"/>
      <c r="F18" s="29" t="s">
        <v>76</v>
      </c>
    </row>
    <row r="19" spans="1:6" ht="24" customHeight="1" x14ac:dyDescent="0.35">
      <c r="A19" s="25" t="s">
        <v>81</v>
      </c>
      <c r="B19" s="19"/>
      <c r="C19" s="19"/>
      <c r="D19" s="19"/>
      <c r="E19" s="19"/>
      <c r="F19" s="19"/>
    </row>
    <row r="20" spans="1:6" ht="24" customHeight="1" x14ac:dyDescent="0.35">
      <c r="A20" s="26" t="s">
        <v>82</v>
      </c>
      <c r="B20" s="35">
        <f>B9*B14/(1-B14)</f>
        <v>0</v>
      </c>
      <c r="C20" s="35">
        <f>C9*C14/(1-C14)</f>
        <v>0</v>
      </c>
      <c r="D20" s="35">
        <f>D9*D14/(1-D14)</f>
        <v>0</v>
      </c>
      <c r="E20" s="35"/>
      <c r="F20" s="29" t="s">
        <v>83</v>
      </c>
    </row>
    <row r="21" spans="1:6" ht="24" customHeight="1" x14ac:dyDescent="0.35">
      <c r="A21" s="26" t="s">
        <v>84</v>
      </c>
      <c r="B21" s="35">
        <f>B8*(1-B14)/B14</f>
        <v>0</v>
      </c>
      <c r="C21" s="35">
        <f>C8*(1-C14)/C14</f>
        <v>0</v>
      </c>
      <c r="D21" s="35">
        <f>D8*(1-D14)/D14</f>
        <v>0</v>
      </c>
      <c r="E21" s="35"/>
      <c r="F21" s="29" t="s">
        <v>85</v>
      </c>
    </row>
    <row r="22" spans="1:6" ht="24" customHeight="1" x14ac:dyDescent="0.35">
      <c r="A22" s="25" t="s">
        <v>86</v>
      </c>
      <c r="B22" s="19"/>
      <c r="C22" s="19"/>
      <c r="D22" s="19"/>
      <c r="E22" s="19"/>
      <c r="F22" s="19"/>
    </row>
    <row r="23" spans="1:6" ht="24" customHeight="1" x14ac:dyDescent="0.35">
      <c r="A23" s="26" t="s">
        <v>87</v>
      </c>
      <c r="B23" s="36">
        <f>'Year 1'!L37</f>
        <v>0</v>
      </c>
      <c r="C23" s="36">
        <f>'Year 2'!L37</f>
        <v>0</v>
      </c>
      <c r="D23" s="36">
        <f>'Year 3'!L37</f>
        <v>0</v>
      </c>
      <c r="E23" s="35">
        <f>SUM(B23:D23)</f>
        <v>0</v>
      </c>
      <c r="F23" s="29" t="s">
        <v>88</v>
      </c>
    </row>
    <row r="24" spans="1:6" ht="24" customHeight="1" x14ac:dyDescent="0.35">
      <c r="A24" s="26" t="s">
        <v>89</v>
      </c>
      <c r="B24" s="34" t="str">
        <f>IF(B9=0,"-",IF(B23&gt;=B9,"OK","SHORTFALL"))</f>
        <v>-</v>
      </c>
      <c r="C24" s="34" t="str">
        <f>IF(C9=0,"-",IF(C23&gt;=C9,"OK","SHORTFALL"))</f>
        <v>-</v>
      </c>
      <c r="D24" s="34" t="str">
        <f>IF(D9=0,"-",IF(D23&gt;=D9,"OK","SHORTFALL"))</f>
        <v>-</v>
      </c>
      <c r="E24" s="34"/>
      <c r="F24" s="29" t="s">
        <v>90</v>
      </c>
    </row>
    <row r="25" spans="1:6" ht="24" customHeight="1" x14ac:dyDescent="0.35">
      <c r="A25" s="25" t="s">
        <v>91</v>
      </c>
      <c r="B25" s="19"/>
      <c r="C25" s="19"/>
      <c r="D25" s="19"/>
      <c r="E25" s="19"/>
      <c r="F25" s="19"/>
    </row>
    <row r="26" spans="1:6" ht="24" customHeight="1" x14ac:dyDescent="0.35">
      <c r="A26" s="26" t="s">
        <v>92</v>
      </c>
      <c r="B26" s="37">
        <v>30000</v>
      </c>
      <c r="F26" s="29" t="s">
        <v>93</v>
      </c>
    </row>
    <row r="27" spans="1:6" ht="24" customHeight="1" x14ac:dyDescent="0.35">
      <c r="A27" s="26" t="s">
        <v>94</v>
      </c>
      <c r="B27" s="34" t="str">
        <f>IF(E8=0,"-",IF(E8&lt;=B26,"OK","OVER CAP"))</f>
        <v>-</v>
      </c>
      <c r="F27" s="29" t="s">
        <v>95</v>
      </c>
    </row>
    <row r="29" spans="1:6" x14ac:dyDescent="0.35">
      <c r="A29" s="1" t="s">
        <v>96</v>
      </c>
      <c r="B29" s="44" t="str">
        <f>IF(E10=0,"Enter budget items to see status",IF(COUNTIF(B15:D15,"OVER LIMIT")+COUNTIF(B18:D18,"BELOW MINIMUM")+COUNTIF(B24:D24,"SHORTFALL")+COUNTIF(B27,"OVER CAP")=0,"Budget meets program requirements","Budget needs revision - see items flagged in red above"))</f>
        <v>Enter budget items to see status</v>
      </c>
      <c r="C29" s="44"/>
      <c r="D29" s="44"/>
      <c r="E29" s="44"/>
      <c r="F29" s="44"/>
    </row>
  </sheetData>
  <mergeCells count="1">
    <mergeCell ref="B29:F29"/>
  </mergeCells>
  <conditionalFormatting sqref="B27">
    <cfRule type="cellIs" dxfId="21" priority="17" operator="equal">
      <formula>"OK"</formula>
    </cfRule>
    <cfRule type="cellIs" dxfId="20" priority="18" operator="equal">
      <formula>"OVER LIMIT"</formula>
    </cfRule>
    <cfRule type="cellIs" dxfId="19" priority="19" operator="equal">
      <formula>"BELOW MINIMUM"</formula>
    </cfRule>
    <cfRule type="cellIs" dxfId="18" priority="20" operator="equal">
      <formula>"SHORTFALL"</formula>
    </cfRule>
    <cfRule type="cellIs" dxfId="17" priority="21" operator="equal">
      <formula>"OVER CAP"</formula>
    </cfRule>
  </conditionalFormatting>
  <conditionalFormatting sqref="B29">
    <cfRule type="cellIs" dxfId="16" priority="22" operator="equal">
      <formula>"Budget meets program requirements"</formula>
    </cfRule>
    <cfRule type="cellIs" dxfId="15" priority="23" operator="equal">
      <formula>"Budget needs revision - see items flagged in red above"</formula>
    </cfRule>
  </conditionalFormatting>
  <conditionalFormatting sqref="B15:D15">
    <cfRule type="cellIs" dxfId="14" priority="2" operator="equal">
      <formula>"OK"</formula>
    </cfRule>
    <cfRule type="cellIs" dxfId="13" priority="3" operator="equal">
      <formula>"OVER LIMIT"</formula>
    </cfRule>
    <cfRule type="cellIs" dxfId="12" priority="4" operator="equal">
      <formula>"BELOW MINIMUM"</formula>
    </cfRule>
    <cfRule type="cellIs" dxfId="11" priority="5" operator="equal">
      <formula>"SHORTFALL"</formula>
    </cfRule>
    <cfRule type="cellIs" dxfId="10" priority="6" operator="equal">
      <formula>"OVER CAP"</formula>
    </cfRule>
  </conditionalFormatting>
  <conditionalFormatting sqref="B18:D18">
    <cfRule type="cellIs" dxfId="9" priority="7" operator="equal">
      <formula>"OK"</formula>
    </cfRule>
    <cfRule type="cellIs" dxfId="8" priority="8" operator="equal">
      <formula>"OVER LIMIT"</formula>
    </cfRule>
    <cfRule type="cellIs" dxfId="7" priority="9" operator="equal">
      <formula>"BELOW MINIMUM"</formula>
    </cfRule>
    <cfRule type="cellIs" dxfId="6" priority="10" operator="equal">
      <formula>"SHORTFALL"</formula>
    </cfRule>
    <cfRule type="cellIs" dxfId="5" priority="11" operator="equal">
      <formula>"OVER CAP"</formula>
    </cfRule>
  </conditionalFormatting>
  <conditionalFormatting sqref="B24:D24">
    <cfRule type="cellIs" dxfId="4" priority="12" operator="equal">
      <formula>"OK"</formula>
    </cfRule>
    <cfRule type="cellIs" dxfId="3" priority="13" operator="equal">
      <formula>"OVER LIMIT"</formula>
    </cfRule>
    <cfRule type="cellIs" dxfId="2" priority="14" operator="equal">
      <formula>"BELOW MINIMUM"</formula>
    </cfRule>
    <cfRule type="cellIs" dxfId="1" priority="15" operator="equal">
      <formula>"SHORTFALL"</formula>
    </cfRule>
    <cfRule type="cellIs" dxfId="0" priority="16" operator="equal">
      <formula>"OVER CAP"</formula>
    </cfRule>
  </conditionalFormatting>
  <pageMargins left="0.75" right="0.75" top="1" bottom="1" header="0.511811023622047" footer="0.511811023622047"/>
  <pageSetup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Year 1</vt:lpstr>
      <vt:lpstr>Year 2</vt:lpstr>
      <vt:lpstr>Year 3</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Lauren Waymire</cp:lastModifiedBy>
  <cp:revision>0</cp:revision>
  <dcterms:created xsi:type="dcterms:W3CDTF">2026-10-21T21:45:22Z</dcterms:created>
  <dcterms:modified xsi:type="dcterms:W3CDTF">2026-10-26T18:24:02Z</dcterms:modified>
  <dc:language>en-US</dc:language>
</cp:coreProperties>
</file>